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<sst xmlns="http://schemas.openxmlformats.org/spreadsheetml/2006/main" count="7" uniqueCount="7">
  <si>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P/(2xPIxR)</t>
  </si>
  <si>
    <t>degrees</t>
  </si>
  <si>
    <t>PROPELLER BLADE ANGLE VS. PITCH</t>
  </si>
  <si>
    <t>Pitch:</t>
  </si>
  <si>
    <t>Radius Step</t>
  </si>
  <si>
    <t>Blade Radius</t>
  </si>
  <si>
    <t>Blade Angle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</si>
</sst>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5"/>
  <sheetViews>
    <sheetView tabSelected="1" workbookViewId="0" topLeftCell="A1">
      <selection activeCell="F5" sqref="F5"/>
    </sheetView>
  </sheetViews>
  <sheetFormatPr defaultColWidth="9.140625" defaultRowHeight="12.75"/>
  <cols>
    <col min="3" max="4" width="13.28125" style="0" customWidth="1"/>
    <col min="5" max="5" width="12.57421875" style="0" customWidth="1"/>
    <col min="6" max="6" width="11.8515625" style="0" customWidth="1"/>
    <col min="7" max="7" width="12.8515625" style="0" customWidth="1"/>
    <col min="8" max="8" width="12.7109375" style="0" customWidth="1"/>
    <col min="9" max="9" width="11.421875" style="0" customWidth="1"/>
    <col min="10" max="10" width="13.57421875" style="0" customWidth="1"/>
  </cols>
  <sheetData>
    <row r="1" spans="7:10" ht="12.75">
      <c r="G1" s="1"/>
      <c r="H1" s="1"/>
      <c r="I1" s="1"/>
      <c r="J1" s="1"/>
    </row>
    <row r="2" s="2" customFormat="1" ht="12.75">
      <c r="C2" s="2" t="s">
        <v>2</v>
      </c>
    </row>
    <row r="4" spans="3:4" s="2" customFormat="1" ht="12.75">
      <c r="C4" s="2" t="s">
        <v>3</v>
      </c>
      <c r="D4" s="2">
        <v>165</v>
      </c>
    </row>
    <row r="5" spans="3:4" s="2" customFormat="1" ht="12.75">
      <c r="C5" s="2" t="s">
        <v>4</v>
      </c>
      <c r="D5" s="2">
        <v>2.5</v>
      </c>
    </row>
    <row r="8" spans="3:5" s="2" customFormat="1" ht="12.75">
      <c r="C8" s="2" t="s">
        <v>5</v>
      </c>
      <c r="D8" s="2" t="s">
        <v>0</v>
      </c>
      <c r="E8" s="2" t="s">
        <v>6</v>
      </c>
    </row>
    <row r="9" spans="3:5" ht="12.75">
      <c r="C9">
        <v>0</v>
      </c>
      <c r="E9" t="s">
        <v>1</v>
      </c>
    </row>
    <row r="10" spans="3:5" ht="12.75">
      <c r="C10">
        <f>C9+D$5</f>
        <v>2.5</v>
      </c>
      <c r="D10">
        <f>$D$4/(2*PI()*C10)</f>
        <v>10.504226244065093</v>
      </c>
      <c r="E10">
        <f>180/PI()*ATAN(D10)</f>
        <v>84.56184369392922</v>
      </c>
    </row>
    <row r="11" spans="3:5" ht="12.75">
      <c r="C11">
        <f>C10+D$5</f>
        <v>5</v>
      </c>
      <c r="D11">
        <f>$D$4/(2*PI()*C11)</f>
        <v>5.252113122032546</v>
      </c>
      <c r="E11">
        <f>180/PI()*ATAN(D11)</f>
        <v>79.21993936539813</v>
      </c>
    </row>
    <row r="12" spans="3:5" ht="12.75">
      <c r="C12">
        <f>C11+D$5</f>
        <v>7.5</v>
      </c>
      <c r="D12">
        <f>$D$4/(2*PI()*C12)</f>
        <v>3.501408748021698</v>
      </c>
      <c r="E12">
        <f>180/PI()*ATAN(D12)</f>
        <v>74.06069355499831</v>
      </c>
    </row>
    <row r="13" spans="3:5" ht="12.75">
      <c r="C13">
        <f>C12+D$5</f>
        <v>10</v>
      </c>
      <c r="D13">
        <f>$D$4/(2*PI()*C13)</f>
        <v>2.626056561016273</v>
      </c>
      <c r="E13">
        <f>180/PI()*ATAN(D13)</f>
        <v>69.15321121554396</v>
      </c>
    </row>
    <row r="14" spans="3:5" ht="12.75">
      <c r="C14">
        <f>C13+D$5</f>
        <v>12.5</v>
      </c>
      <c r="D14">
        <f>$D$4/(2*PI()*C14)</f>
        <v>2.1008452488130183</v>
      </c>
      <c r="E14">
        <f>180/PI()*ATAN(D14)</f>
        <v>64.54560379299194</v>
      </c>
    </row>
    <row r="15" spans="3:5" ht="12.75">
      <c r="C15">
        <f>C14+D$5</f>
        <v>15</v>
      </c>
      <c r="D15">
        <f>$D$4/(2*PI()*C15)</f>
        <v>1.750704374010849</v>
      </c>
      <c r="E15">
        <f>180/PI()*ATAN(D15)</f>
        <v>60.26504988235702</v>
      </c>
    </row>
    <row r="16" spans="3:5" ht="12.75">
      <c r="C16">
        <f>C15+D$5</f>
        <v>17.5</v>
      </c>
      <c r="D16">
        <f>$D$4/(2*PI()*C16)</f>
        <v>1.5006037491521562</v>
      </c>
      <c r="E16">
        <f>180/PI()*ATAN(D16)</f>
        <v>56.32057328673805</v>
      </c>
    </row>
    <row r="17" spans="3:5" ht="12.75">
      <c r="C17">
        <f>C16+D$5</f>
        <v>20</v>
      </c>
      <c r="D17">
        <f>$D$4/(2*PI()*C17)</f>
        <v>1.3130282805081366</v>
      </c>
      <c r="E17">
        <f>180/PI()*ATAN(D17)</f>
        <v>52.707166065519765</v>
      </c>
    </row>
    <row r="18" spans="3:5" ht="12.75">
      <c r="C18">
        <f>C17+D$5</f>
        <v>22.5</v>
      </c>
      <c r="D18">
        <f>$D$4/(2*PI()*C18)</f>
        <v>1.1671362493405657</v>
      </c>
      <c r="E18">
        <f>180/PI()*ATAN(D18)</f>
        <v>49.41009781490434</v>
      </c>
    </row>
    <row r="19" spans="3:5" ht="12.75">
      <c r="C19">
        <f>C18+D$5</f>
        <v>25</v>
      </c>
      <c r="D19">
        <f>$D$4/(2*PI()*C19)</f>
        <v>1.0504226244065091</v>
      </c>
      <c r="E19">
        <f>180/PI()*ATAN(D19)</f>
        <v>46.40869564551734</v>
      </c>
    </row>
    <row r="20" spans="3:5" ht="12.75">
      <c r="C20">
        <f>C19+D$5</f>
        <v>27.5</v>
      </c>
      <c r="D20">
        <f>$D$4/(2*PI()*C20)</f>
        <v>0.954929658551372</v>
      </c>
      <c r="E20">
        <f>180/PI()*ATAN(D20)</f>
        <v>43.679296229852646</v>
      </c>
    </row>
    <row r="21" spans="3:5" ht="12.75">
      <c r="C21">
        <f>C20+D$5</f>
        <v>30</v>
      </c>
      <c r="D21">
        <f>$D$4/(2*PI()*C21)</f>
        <v>0.8753521870054245</v>
      </c>
      <c r="E21">
        <f>180/PI()*ATAN(D21)</f>
        <v>41.19735188850881</v>
      </c>
    </row>
    <row r="22" spans="3:5" ht="12.75">
      <c r="C22">
        <f>C21+D$5</f>
        <v>32.5</v>
      </c>
      <c r="D22">
        <f>$D$4/(2*PI()*C22)</f>
        <v>0.8080174033896226</v>
      </c>
      <c r="E22">
        <f>180/PI()*ATAN(D22)</f>
        <v>38.93881448673222</v>
      </c>
    </row>
    <row r="23" spans="3:5" ht="12.75">
      <c r="C23">
        <f>C22+D$5</f>
        <v>35</v>
      </c>
      <c r="D23">
        <f>$D$4/(2*PI()*C23)</f>
        <v>0.7503018745760781</v>
      </c>
      <c r="E23">
        <f>180/PI()*ATAN(D23)</f>
        <v>36.88096557102324</v>
      </c>
    </row>
    <row r="24" spans="3:5" ht="12.75">
      <c r="C24">
        <f>C23+D$5</f>
        <v>37.5</v>
      </c>
      <c r="D24">
        <f>$D$4/(2*PI()*C24)</f>
        <v>0.7002817496043395</v>
      </c>
      <c r="E24">
        <f>180/PI()*ATAN(D24)</f>
        <v>35.00285303514429</v>
      </c>
    </row>
    <row r="25" spans="3:5" ht="12.75">
      <c r="C25">
        <f>C24+D$5</f>
        <v>40</v>
      </c>
      <c r="D25">
        <f>$D$4/(2*PI()*C25)</f>
        <v>0.6565141402540683</v>
      </c>
      <c r="E25">
        <f>180/PI()*ATAN(D25)</f>
        <v>33.28546509271432</v>
      </c>
    </row>
    <row r="26" spans="3:5" ht="12.75">
      <c r="C26">
        <f>C25+D$5</f>
        <v>42.5</v>
      </c>
      <c r="D26">
        <f>$D$4/(2*PI()*C26)</f>
        <v>0.6178956614155937</v>
      </c>
      <c r="E26">
        <f>180/PI()*ATAN(D26)</f>
        <v>31.711739058582012</v>
      </c>
    </row>
    <row r="27" spans="3:5" ht="12.75">
      <c r="C27">
        <f>C26+D$5</f>
        <v>45</v>
      </c>
      <c r="D27">
        <f>$D$4/(2*PI()*C27)</f>
        <v>0.5835681246702829</v>
      </c>
      <c r="E27">
        <f>180/PI()*ATAN(D27)</f>
        <v>30.26647327559259</v>
      </c>
    </row>
    <row r="28" spans="3:5" ht="12.75">
      <c r="C28">
        <f>C27+D$5</f>
        <v>47.5</v>
      </c>
      <c r="D28">
        <f>$D$4/(2*PI()*C28)</f>
        <v>0.5528540128455312</v>
      </c>
      <c r="E28">
        <f>180/PI()*ATAN(D28)</f>
        <v>28.93618782947284</v>
      </c>
    </row>
    <row r="29" spans="3:5" ht="12.75">
      <c r="C29">
        <f>C28+D$5</f>
        <v>50</v>
      </c>
      <c r="D29">
        <f>$D$4/(2*PI()*C29)</f>
        <v>0.5252113122032546</v>
      </c>
      <c r="E29">
        <f>180/PI()*ATAN(D29)</f>
        <v>27.708963249553214</v>
      </c>
    </row>
    <row r="30" spans="3:5" ht="12.75">
      <c r="C30">
        <f>C29+D$5</f>
        <v>52.5</v>
      </c>
      <c r="D30">
        <f>$D$4/(2*PI()*C30)</f>
        <v>0.5002012497173853</v>
      </c>
      <c r="E30">
        <f>180/PI()*ATAN(D30)</f>
        <v>26.574275042025718</v>
      </c>
    </row>
    <row r="31" spans="3:5" ht="12.75">
      <c r="C31">
        <f>C30+D$5</f>
        <v>55</v>
      </c>
      <c r="D31">
        <f>$D$4/(2*PI()*C31)</f>
        <v>0.477464829275686</v>
      </c>
      <c r="E31">
        <f>180/PI()*ATAN(D31)</f>
        <v>25.522834353551843</v>
      </c>
    </row>
    <row r="32" spans="3:5" ht="12.75">
      <c r="C32">
        <f>C31+D$5</f>
        <v>57.5</v>
      </c>
      <c r="D32">
        <f>$D$4/(2*PI()*C32)</f>
        <v>0.4567054888723953</v>
      </c>
      <c r="E32">
        <f>180/PI()*ATAN(D32)</f>
        <v>24.54644020153077</v>
      </c>
    </row>
    <row r="33" spans="3:5" ht="12.75">
      <c r="C33">
        <f>C32+D$5</f>
        <v>60</v>
      </c>
      <c r="D33">
        <f>$D$4/(2*PI()*C33)</f>
        <v>0.43767609350271225</v>
      </c>
      <c r="E33">
        <f>180/PI()*ATAN(D33)</f>
        <v>23.63784567520008</v>
      </c>
    </row>
    <row r="34" spans="3:5" ht="12.75">
      <c r="C34">
        <f>C33+D$5</f>
        <v>62.5</v>
      </c>
      <c r="D34">
        <f>$D$4/(2*PI()*C34)</f>
        <v>0.4201690497626037</v>
      </c>
      <c r="E34">
        <f>180/PI()*ATAN(D34)</f>
        <v>22.79063868977334</v>
      </c>
    </row>
    <row r="35" spans="3:5" ht="12.75">
      <c r="C35">
        <f>C34+D$5</f>
        <v>65</v>
      </c>
      <c r="D35">
        <f>$D$4/(2*PI()*C35)</f>
        <v>0.4040087016948113</v>
      </c>
      <c r="E35">
        <f>180/PI()*ATAN(D35)</f>
        <v>21.999136835204087</v>
      </c>
    </row>
    <row r="36" spans="3:5" ht="12.75">
      <c r="C36">
        <f>C35+D$5</f>
        <v>67.5</v>
      </c>
      <c r="D36">
        <f>$D$4/(2*PI()*C36)</f>
        <v>0.3890454164468553</v>
      </c>
      <c r="E36">
        <f>180/PI()*ATAN(D36)</f>
        <v>21.258295313367352</v>
      </c>
    </row>
    <row r="37" spans="3:5" ht="12.75">
      <c r="C37">
        <f>C36+D$5</f>
        <v>70</v>
      </c>
      <c r="D37">
        <f>$D$4/(2*PI()*C37)</f>
        <v>0.37515093728803905</v>
      </c>
      <c r="E37">
        <f>180/PI()*ATAN(D37)</f>
        <v>20.563626712538266</v>
      </c>
    </row>
    <row r="38" spans="3:5" ht="12.75">
      <c r="C38">
        <f>C37+D$5</f>
        <v>72.5</v>
      </c>
      <c r="D38">
        <f>$D$4/(2*PI()*C38)</f>
        <v>0.3622146980712101</v>
      </c>
      <c r="E38">
        <f>180/PI()*ATAN(D38)</f>
        <v>19.911131303285934</v>
      </c>
    </row>
    <row r="39" spans="3:5" ht="12.75">
      <c r="C39">
        <f>C38+D$5</f>
        <v>75</v>
      </c>
      <c r="D39">
        <f>$D$4/(2*PI()*C39)</f>
        <v>0.35014087480216977</v>
      </c>
      <c r="E39">
        <f>180/PI()*ATAN(D39)</f>
        <v>19.29723657734695</v>
      </c>
    </row>
    <row r="40" spans="3:5" ht="12.75">
      <c r="C40">
        <f>C39+D$5</f>
        <v>77.5</v>
      </c>
      <c r="D40">
        <f>$D$4/(2*PI()*C40)</f>
        <v>0.3388460078730675</v>
      </c>
      <c r="E40">
        <f>180/PI()*ATAN(D40)</f>
        <v>18.718744842116113</v>
      </c>
    </row>
    <row r="41" spans="3:5" ht="12.75">
      <c r="C41">
        <f>C40+D$5</f>
        <v>80</v>
      </c>
      <c r="D41">
        <f>$D$4/(2*PI()*C41)</f>
        <v>0.32825707012703415</v>
      </c>
      <c r="E41">
        <f>180/PI()*ATAN(D41)</f>
        <v>18.172787798488717</v>
      </c>
    </row>
    <row r="42" spans="3:5" ht="12.75">
      <c r="C42">
        <f>C41+D$5</f>
        <v>82.5</v>
      </c>
      <c r="D42">
        <f>$D$4/(2*PI()*C42)</f>
        <v>0.3183098861837907</v>
      </c>
      <c r="E42">
        <f>180/PI()*ATAN(D42)</f>
        <v>17.65678715141286</v>
      </c>
    </row>
    <row r="43" spans="3:5" ht="12.75">
      <c r="C43">
        <f>C42+D$5</f>
        <v>85</v>
      </c>
      <c r="D43">
        <f>$D$4/(2*PI()*C43)</f>
        <v>0.30894783070779686</v>
      </c>
      <c r="E43">
        <f>180/PI()*ATAN(D43)</f>
        <v>17.16842042078266</v>
      </c>
    </row>
    <row r="44" spans="3:5" ht="12.75">
      <c r="C44">
        <f>C43+D$5</f>
        <v>87.5</v>
      </c>
      <c r="D44">
        <f>$D$4/(2*PI()*C44)</f>
        <v>0.30012074983043124</v>
      </c>
      <c r="E44">
        <f>180/PI()*ATAN(D44)</f>
        <v>16.70559123006034</v>
      </c>
    </row>
    <row r="45" spans="3:5" ht="12.75">
      <c r="C45">
        <f>C44+D$5</f>
        <v>90</v>
      </c>
      <c r="D45">
        <f>$D$4/(2*PI()*C45)</f>
        <v>0.2917840623351414</v>
      </c>
      <c r="E45">
        <f>180/PI()*ATAN(D45)</f>
        <v>16.26640344895251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Alfven Laboratory</dc:creator>
  <cp:keywords/>
  <dc:description/>
  <cp:lastModifiedBy>Alfven Laboratory</cp:lastModifiedBy>
  <dcterms:created xsi:type="dcterms:W3CDTF">2002-10-16T07:28:02Z</dcterms:created>
  <dcterms:modified xsi:type="dcterms:W3CDTF">2002-10-16T08:01:18Z</dcterms:modified>
  <cp:category/>
  <cp:version/>
  <cp:contentType/>
  <cp:contentStatus/>
</cp:coreProperties>
</file>