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f2a" sheetId="1" r:id="rId1"/>
    <sheet name="f2c" sheetId="2" r:id="rId2"/>
  </sheets>
  <definedNames/>
  <calcPr fullCalcOnLoad="1"/>
</workbook>
</file>

<file path=xl/sharedStrings.xml><?xml version="1.0" encoding="utf-8"?>
<sst xmlns="http://schemas.openxmlformats.org/spreadsheetml/2006/main" count="356" uniqueCount="203">
  <si>
    <t>EUROPEAN CHAMPIONSHIP'01  Valladolid   ESPAÑA</t>
  </si>
  <si>
    <t>F2C INDIVIDUAL</t>
  </si>
  <si>
    <t>Trabajar "sólo " Aqui</t>
  </si>
  <si>
    <t>F2C</t>
  </si>
  <si>
    <t>FAI No.</t>
  </si>
  <si>
    <t>BACK     No.</t>
  </si>
  <si>
    <r>
      <t xml:space="preserve">PILOT                                                                                MECHANIC           </t>
    </r>
    <r>
      <rPr>
        <sz val="9"/>
        <rFont val="Times New Roman"/>
        <family val="1"/>
      </rPr>
      <t xml:space="preserve">               </t>
    </r>
  </si>
  <si>
    <t>NAC</t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</si>
  <si>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ROUND</t>
    </r>
  </si>
  <si>
    <r>
      <t>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ROUND</t>
    </r>
  </si>
  <si>
    <r>
      <t>3</t>
    </r>
    <r>
      <rPr>
        <vertAlign val="superscript"/>
        <sz val="9"/>
        <rFont val="Times New Roman"/>
        <family val="1"/>
      </rPr>
      <t>RD</t>
    </r>
    <r>
      <rPr>
        <sz val="9"/>
        <rFont val="Times New Roman"/>
        <family val="1"/>
      </rPr>
      <t xml:space="preserve"> ROUND</t>
    </r>
  </si>
  <si>
    <t>BEST FLIGHT</t>
  </si>
  <si>
    <r>
      <t>1</t>
    </r>
    <r>
      <rPr>
        <vertAlign val="superscript"/>
        <sz val="7"/>
        <rFont val="Times New Roman"/>
        <family val="1"/>
      </rPr>
      <t>ST</t>
    </r>
    <r>
      <rPr>
        <sz val="7"/>
        <rFont val="Times New Roman"/>
        <family val="1"/>
      </rPr>
      <t xml:space="preserve"> SEMIFINAL</t>
    </r>
  </si>
  <si>
    <r>
      <t>2</t>
    </r>
    <r>
      <rPr>
        <vertAlign val="superscript"/>
        <sz val="7"/>
        <rFont val="Times New Roman"/>
        <family val="1"/>
      </rPr>
      <t>ND</t>
    </r>
    <r>
      <rPr>
        <sz val="7"/>
        <rFont val="Times New Roman"/>
        <family val="1"/>
      </rPr>
      <t xml:space="preserve"> SEMIFINAL</t>
    </r>
  </si>
  <si>
    <t>FINAL</t>
  </si>
  <si>
    <t>1</t>
  </si>
  <si>
    <t>POR</t>
  </si>
  <si>
    <t>001301/001775</t>
  </si>
  <si>
    <t>708/709</t>
  </si>
  <si>
    <t>ZHABACHOV - MOSKALEV</t>
  </si>
  <si>
    <t>RUS</t>
  </si>
  <si>
    <t>65 LAPS</t>
  </si>
  <si>
    <t>66 LAPS</t>
  </si>
  <si>
    <t>2</t>
  </si>
  <si>
    <t>FRA1007/FRA1981</t>
  </si>
  <si>
    <t>732/733</t>
  </si>
  <si>
    <t>SURUGUE - SURUGUE</t>
  </si>
  <si>
    <t>FRA</t>
  </si>
  <si>
    <t>3</t>
  </si>
  <si>
    <t>GBR050551/GBR074266</t>
  </si>
  <si>
    <t>738/739</t>
  </si>
  <si>
    <t>ROSS - TURNER</t>
  </si>
  <si>
    <t>GBR</t>
  </si>
  <si>
    <t>DIS</t>
  </si>
  <si>
    <t>4</t>
  </si>
  <si>
    <t>UKR132/UKR131</t>
  </si>
  <si>
    <t>700/701</t>
  </si>
  <si>
    <t>BONDARENKO - LERNER</t>
  </si>
  <si>
    <t>UKR</t>
  </si>
  <si>
    <t>5</t>
  </si>
  <si>
    <t>ESP2003/ESP0814</t>
  </si>
  <si>
    <t>716/717</t>
  </si>
  <si>
    <t>CRESPI - CRESPI</t>
  </si>
  <si>
    <t>ESP</t>
  </si>
  <si>
    <t>32 LAPS</t>
  </si>
  <si>
    <t>6</t>
  </si>
  <si>
    <t>001289/001430</t>
  </si>
  <si>
    <t>710/711</t>
  </si>
  <si>
    <t>SOURLOV - YUGOV</t>
  </si>
  <si>
    <t>7</t>
  </si>
  <si>
    <t>FRA976/FRA327</t>
  </si>
  <si>
    <t>728/729</t>
  </si>
  <si>
    <t>MARET - PERRET</t>
  </si>
  <si>
    <t>8</t>
  </si>
  <si>
    <t>002001/002162</t>
  </si>
  <si>
    <t>712/713</t>
  </si>
  <si>
    <t>AVERINE - MARTCHENKO</t>
  </si>
  <si>
    <t>9</t>
  </si>
  <si>
    <t>FRA16046/FRA0170</t>
  </si>
  <si>
    <t>730/731</t>
  </si>
  <si>
    <t>OUGEN - SURUGUE</t>
  </si>
  <si>
    <t>31 LAPS</t>
  </si>
  <si>
    <t>10</t>
  </si>
  <si>
    <t>GBR040335/GBR041116</t>
  </si>
  <si>
    <t>736/737</t>
  </si>
  <si>
    <t>LANGWORTH - CAMPBELL</t>
  </si>
  <si>
    <t>11</t>
  </si>
  <si>
    <t>SWE228/SWE201</t>
  </si>
  <si>
    <t>740/741</t>
  </si>
  <si>
    <t>SAMUELSSON - AXTILIUS</t>
  </si>
  <si>
    <t>SWE</t>
  </si>
  <si>
    <t>36 LAPS</t>
  </si>
  <si>
    <t>12</t>
  </si>
  <si>
    <t>3989/3925</t>
  </si>
  <si>
    <t>702/703</t>
  </si>
  <si>
    <t>MAGLI - PIRAZZINI</t>
  </si>
  <si>
    <t>ITA</t>
  </si>
  <si>
    <t>13</t>
  </si>
  <si>
    <t>6167/8035</t>
  </si>
  <si>
    <t>704/705</t>
  </si>
  <si>
    <t>MARTINI - MENOZZI</t>
  </si>
  <si>
    <t>47 LAPS</t>
  </si>
  <si>
    <t>14</t>
  </si>
  <si>
    <t>F10892/F10891</t>
  </si>
  <si>
    <t>742/743</t>
  </si>
  <si>
    <t>DESSAUCY - DESSAUCY</t>
  </si>
  <si>
    <t>BEL</t>
  </si>
  <si>
    <t>15</t>
  </si>
  <si>
    <t>ESP2032/ESP2033</t>
  </si>
  <si>
    <t>714/715</t>
  </si>
  <si>
    <t>BARRAGAN - BARRAGAN</t>
  </si>
  <si>
    <t>55 LAPS</t>
  </si>
  <si>
    <t>16</t>
  </si>
  <si>
    <t>1602-44/1600-44</t>
  </si>
  <si>
    <t>724/725</t>
  </si>
  <si>
    <t>CARDOSO - MATIAS</t>
  </si>
  <si>
    <t>17</t>
  </si>
  <si>
    <t>ESP1621/ESP2120</t>
  </si>
  <si>
    <t>718/719</t>
  </si>
  <si>
    <t>OTERINO - GUTIERREZ</t>
  </si>
  <si>
    <t>18</t>
  </si>
  <si>
    <t>13488/4706</t>
  </si>
  <si>
    <t>706/707</t>
  </si>
  <si>
    <t>LOSI - LOSI</t>
  </si>
  <si>
    <t>34 LAPS</t>
  </si>
  <si>
    <t>19</t>
  </si>
  <si>
    <t>GBR051784/GBR049476</t>
  </si>
  <si>
    <t>734/735</t>
  </si>
  <si>
    <t>BARKER - TOMPKINS</t>
  </si>
  <si>
    <t>20</t>
  </si>
  <si>
    <t>002163/002164</t>
  </si>
  <si>
    <t>744/745</t>
  </si>
  <si>
    <t>ZAKLIOUKINE - ZYKOV</t>
  </si>
  <si>
    <t>RUS jun</t>
  </si>
  <si>
    <t>21</t>
  </si>
  <si>
    <t>1495-44/1211-44</t>
  </si>
  <si>
    <t>722/723</t>
  </si>
  <si>
    <t>CONTENTE - GOULAO</t>
  </si>
  <si>
    <t>0 LAPS</t>
  </si>
  <si>
    <t>COUNTRY</t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</si>
  <si>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TEAM</t>
    </r>
  </si>
  <si>
    <r>
      <t>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TEAM</t>
    </r>
  </si>
  <si>
    <r>
      <t>3</t>
    </r>
    <r>
      <rPr>
        <vertAlign val="superscript"/>
        <sz val="9"/>
        <rFont val="Times New Roman"/>
        <family val="1"/>
      </rPr>
      <t>RD</t>
    </r>
    <r>
      <rPr>
        <sz val="9"/>
        <rFont val="Times New Roman"/>
        <family val="1"/>
      </rPr>
      <t xml:space="preserve"> TEAM</t>
    </r>
  </si>
  <si>
    <t>RUSIA</t>
  </si>
  <si>
    <t>FRANCIA</t>
  </si>
  <si>
    <t>REINO UNIDO</t>
  </si>
  <si>
    <t>ESPAÑA</t>
  </si>
  <si>
    <t>ITALIA</t>
  </si>
  <si>
    <t>PORTUGAL</t>
  </si>
  <si>
    <t xml:space="preserve"> - - -</t>
  </si>
  <si>
    <t>UCRANIA</t>
  </si>
  <si>
    <t xml:space="preserve"> - - - </t>
  </si>
  <si>
    <t>SUECIA</t>
  </si>
  <si>
    <t>BELGICA</t>
  </si>
  <si>
    <t>F2A INDIVIDUAL</t>
  </si>
  <si>
    <t>F2A</t>
  </si>
  <si>
    <t>FAI Nº</t>
  </si>
  <si>
    <t>BACK         No.</t>
  </si>
  <si>
    <t xml:space="preserve">        SURNAME &amp; NAME      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</si>
  <si>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FLIGHT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</si>
  <si>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FLIGHT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</si>
  <si>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FLIGHT</t>
    </r>
  </si>
  <si>
    <t>BEST</t>
  </si>
  <si>
    <t>GBR002525</t>
  </si>
  <si>
    <t>KEN MORRISEY</t>
  </si>
  <si>
    <t xml:space="preserve">GBR </t>
  </si>
  <si>
    <t>GBR050198</t>
  </si>
  <si>
    <t>PETER HALMAN</t>
  </si>
  <si>
    <t>FRA0592</t>
  </si>
  <si>
    <t>JEAN-MARC AUBE</t>
  </si>
  <si>
    <t xml:space="preserve">FRA </t>
  </si>
  <si>
    <t>LUIS PARRAMON</t>
  </si>
  <si>
    <t>EC</t>
  </si>
  <si>
    <t>GBR050258</t>
  </si>
  <si>
    <t>GORDON ISLES</t>
  </si>
  <si>
    <t>.    001314</t>
  </si>
  <si>
    <t>ANDREI KALILINE</t>
  </si>
  <si>
    <t xml:space="preserve">RUS </t>
  </si>
  <si>
    <t>.    002051</t>
  </si>
  <si>
    <t>DIMITRI ALIALIEV</t>
  </si>
  <si>
    <t>FRA0057</t>
  </si>
  <si>
    <t>JEAN MAGNE</t>
  </si>
  <si>
    <t>DNF</t>
  </si>
  <si>
    <t>POL4043</t>
  </si>
  <si>
    <t>MICHAL ORDON</t>
  </si>
  <si>
    <t>POL jun</t>
  </si>
  <si>
    <t>.    001336</t>
  </si>
  <si>
    <t>SERGEI KOSTINE</t>
  </si>
  <si>
    <t>SE998</t>
  </si>
  <si>
    <t>GÖRAN FÄLLGREN</t>
  </si>
  <si>
    <t>POL4041</t>
  </si>
  <si>
    <t>TOMASZ RACHWAL</t>
  </si>
  <si>
    <t xml:space="preserve">POL </t>
  </si>
  <si>
    <t>.  002050</t>
  </si>
  <si>
    <t>YADIM TOCAREV</t>
  </si>
  <si>
    <t>SERGIO TOMELLERI</t>
  </si>
  <si>
    <t xml:space="preserve">ITA </t>
  </si>
  <si>
    <t>POL104</t>
  </si>
  <si>
    <t>ANDRZEJ RACHWAL</t>
  </si>
  <si>
    <t>GBR030844</t>
  </si>
  <si>
    <t>MATTHEW HART</t>
  </si>
  <si>
    <t>GBR jun</t>
  </si>
  <si>
    <t>FRA967</t>
  </si>
  <si>
    <t>EDDY BILLON</t>
  </si>
  <si>
    <t>LUCA GROSSI</t>
  </si>
  <si>
    <t>ITA  jun</t>
  </si>
  <si>
    <t>IVO PIAZZOLI</t>
  </si>
  <si>
    <t xml:space="preserve"> DIS</t>
  </si>
  <si>
    <t>FRA1080</t>
  </si>
  <si>
    <t>REMI BERINGER</t>
  </si>
  <si>
    <t>FRA jun</t>
  </si>
  <si>
    <t>UKR208</t>
  </si>
  <si>
    <t>OLEXANDER IVANKO</t>
  </si>
  <si>
    <t xml:space="preserve">F2A  JUNIOR </t>
  </si>
  <si>
    <t>F2A  NATIONAL TEAMS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</si>
  <si>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PILOT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</si>
  <si>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PILOT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</si>
  <si>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PILOT</t>
    </r>
  </si>
  <si>
    <t>TOTAL</t>
  </si>
  <si>
    <t xml:space="preserve">FRANCIA </t>
  </si>
  <si>
    <t>POLONIA</t>
  </si>
  <si>
    <t>POL</t>
  </si>
  <si>
    <t xml:space="preserve"> - - -  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</si>
</sst>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m:ss.00"/>
    <numFmt numFmtId="165" formatCode="0.0"/>
  </numFmts>
  <fonts count="13">
    <font>
      <sz val="10"/>
      <name val="Arial"/>
      <family val="0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20"/>
      <color indexed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7" fontId="3" fillId="0" borderId="3" xfId="0" applyNumberFormat="1" applyFont="1" applyBorder="1" applyAlignment="1" applyProtection="1">
      <alignment horizontal="center"/>
      <protection locked="0"/>
    </xf>
    <xf numFmtId="47" fontId="3" fillId="0" borderId="10" xfId="0" applyNumberFormat="1" applyFont="1" applyBorder="1" applyAlignment="1" applyProtection="1">
      <alignment horizontal="center"/>
      <protection locked="0"/>
    </xf>
    <xf numFmtId="47" fontId="3" fillId="0" borderId="11" xfId="0" applyNumberFormat="1" applyFont="1" applyBorder="1" applyAlignment="1" applyProtection="1">
      <alignment horizontal="center"/>
      <protection locked="0"/>
    </xf>
    <xf numFmtId="47" fontId="3" fillId="0" borderId="2" xfId="0" applyNumberFormat="1" applyFont="1" applyBorder="1" applyAlignment="1" applyProtection="1">
      <alignment horizontal="center"/>
      <protection locked="0"/>
    </xf>
    <xf numFmtId="47" fontId="3" fillId="0" borderId="12" xfId="0" applyNumberFormat="1" applyFont="1" applyBorder="1" applyAlignment="1" applyProtection="1">
      <alignment horizontal="center"/>
      <protection locked="0"/>
    </xf>
    <xf numFmtId="47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47" fontId="3" fillId="0" borderId="16" xfId="0" applyNumberFormat="1" applyFont="1" applyBorder="1" applyAlignment="1" applyProtection="1">
      <alignment horizontal="center"/>
      <protection locked="0"/>
    </xf>
    <xf numFmtId="47" fontId="3" fillId="0" borderId="17" xfId="0" applyNumberFormat="1" applyFont="1" applyBorder="1" applyAlignment="1" applyProtection="1">
      <alignment horizontal="center"/>
      <protection locked="0"/>
    </xf>
    <xf numFmtId="47" fontId="3" fillId="0" borderId="18" xfId="0" applyNumberFormat="1" applyFont="1" applyBorder="1" applyAlignment="1" applyProtection="1">
      <alignment horizontal="center"/>
      <protection locked="0"/>
    </xf>
    <xf numFmtId="47" fontId="3" fillId="0" borderId="15" xfId="0" applyNumberFormat="1" applyFont="1" applyBorder="1" applyAlignment="1" applyProtection="1">
      <alignment horizontal="center"/>
      <protection locked="0"/>
    </xf>
    <xf numFmtId="47" fontId="3" fillId="0" borderId="19" xfId="0" applyNumberFormat="1" applyFont="1" applyBorder="1" applyAlignment="1" applyProtection="1">
      <alignment horizontal="center"/>
      <protection locked="0"/>
    </xf>
    <xf numFmtId="47" fontId="3" fillId="0" borderId="17" xfId="0" applyNumberFormat="1" applyFont="1" applyBorder="1" applyAlignment="1">
      <alignment horizontal="center"/>
    </xf>
    <xf numFmtId="47" fontId="3" fillId="0" borderId="20" xfId="0" applyNumberFormat="1" applyFont="1" applyBorder="1" applyAlignment="1" applyProtection="1">
      <alignment horizontal="center"/>
      <protection locked="0"/>
    </xf>
    <xf numFmtId="47" fontId="3" fillId="0" borderId="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 applyProtection="1">
      <alignment horizontal="center" vertical="center" wrapText="1"/>
      <protection locked="0"/>
    </xf>
    <xf numFmtId="47" fontId="3" fillId="0" borderId="21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47" fontId="3" fillId="0" borderId="24" xfId="0" applyNumberFormat="1" applyFont="1" applyBorder="1" applyAlignment="1" applyProtection="1">
      <alignment horizontal="center"/>
      <protection locked="0"/>
    </xf>
    <xf numFmtId="47" fontId="3" fillId="0" borderId="25" xfId="0" applyNumberFormat="1" applyFont="1" applyBorder="1" applyAlignment="1" applyProtection="1">
      <alignment horizontal="center"/>
      <protection locked="0"/>
    </xf>
    <xf numFmtId="47" fontId="3" fillId="0" borderId="23" xfId="0" applyNumberFormat="1" applyFont="1" applyBorder="1" applyAlignment="1" applyProtection="1">
      <alignment horizontal="center"/>
      <protection locked="0"/>
    </xf>
    <xf numFmtId="47" fontId="3" fillId="0" borderId="26" xfId="0" applyNumberFormat="1" applyFont="1" applyBorder="1" applyAlignment="1" applyProtection="1">
      <alignment horizontal="center"/>
      <protection locked="0"/>
    </xf>
    <xf numFmtId="47" fontId="0" fillId="0" borderId="0" xfId="0" applyNumberFormat="1" applyAlignment="1">
      <alignment horizont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7" fontId="3" fillId="0" borderId="28" xfId="0" applyNumberFormat="1" applyFont="1" applyBorder="1" applyAlignment="1" applyProtection="1">
      <alignment horizontal="center"/>
      <protection locked="0"/>
    </xf>
    <xf numFmtId="47" fontId="3" fillId="0" borderId="28" xfId="0" applyNumberFormat="1" applyFont="1" applyBorder="1" applyAlignment="1">
      <alignment horizontal="center"/>
    </xf>
    <xf numFmtId="47" fontId="3" fillId="0" borderId="29" xfId="0" applyNumberFormat="1" applyFont="1" applyBorder="1" applyAlignment="1" applyProtection="1">
      <alignment horizontal="center"/>
      <protection locked="0"/>
    </xf>
    <xf numFmtId="47" fontId="0" fillId="0" borderId="0" xfId="0" applyNumberFormat="1" applyAlignment="1">
      <alignment/>
    </xf>
    <xf numFmtId="47" fontId="3" fillId="0" borderId="16" xfId="0" applyNumberFormat="1" applyFont="1" applyBorder="1" applyAlignment="1">
      <alignment horizontal="center"/>
    </xf>
    <xf numFmtId="47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16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4" xfId="0" applyNumberFormat="1" applyFont="1" applyBorder="1" applyAlignment="1" applyProtection="1">
      <alignment horizontal="center"/>
      <protection locked="0"/>
    </xf>
    <xf numFmtId="0" fontId="3" fillId="0" borderId="25" xfId="0" applyNumberFormat="1" applyFont="1" applyBorder="1" applyAlignment="1" applyProtection="1">
      <alignment horizontal="center"/>
      <protection locked="0"/>
    </xf>
    <xf numFmtId="0" fontId="3" fillId="0" borderId="20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/>
    </xf>
    <xf numFmtId="0" fontId="3" fillId="0" borderId="30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8" xfId="0" applyNumberFormat="1" applyFont="1" applyBorder="1" applyAlignment="1" applyProtection="1">
      <alignment horizontal="center"/>
      <protection locked="0"/>
    </xf>
    <xf numFmtId="0" fontId="3" fillId="0" borderId="35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17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4" xfId="0" applyNumberFormat="1" applyBorder="1" applyAlignment="1" applyProtection="1">
      <alignment horizontal="center"/>
      <protection locked="0"/>
    </xf>
    <xf numFmtId="165" fontId="0" fillId="0" borderId="25" xfId="0" applyNumberFormat="1" applyBorder="1" applyAlignment="1" applyProtection="1">
      <alignment horizontal="center"/>
      <protection locked="0"/>
    </xf>
    <xf numFmtId="165" fontId="0" fillId="0" borderId="2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0">
      <selection activeCell="A1" sqref="A1"/>
    </sheetView>
  </sheetViews>
  <sheetFormatPr defaultColWidth="11.421875" defaultRowHeight="12.75"/>
  <cols>
    <col min="1" max="1" width="8.7109375" style="0" customWidth="1"/>
    <col min="2" max="2" width="0.85546875" style="0" customWidth="1"/>
    <col min="4" max="4" width="9.00390625" style="0" customWidth="1"/>
    <col min="5" max="5" width="21.140625" style="0" customWidth="1"/>
  </cols>
  <sheetData>
    <row r="1" spans="1:10" ht="25.5">
      <c r="A1" s="1" t="s">
        <v>0</v>
      </c>
      <c r="G1" s="87"/>
      <c r="H1" s="87"/>
      <c r="I1" s="87"/>
      <c r="J1" s="87"/>
    </row>
    <row r="2" spans="5:10" ht="21" thickBot="1">
      <c r="E2" s="88" t="s">
        <v>134</v>
      </c>
      <c r="G2" s="87"/>
      <c r="H2" s="87"/>
      <c r="I2" s="87"/>
      <c r="J2" s="87"/>
    </row>
    <row r="3" spans="1:10" ht="25.5">
      <c r="A3" s="89" t="s">
        <v>135</v>
      </c>
      <c r="B3" s="90"/>
      <c r="C3" s="91" t="s">
        <v>136</v>
      </c>
      <c r="D3" s="92" t="s">
        <v>137</v>
      </c>
      <c r="E3" s="93" t="s">
        <v>138</v>
      </c>
      <c r="F3" s="94" t="s">
        <v>7</v>
      </c>
      <c r="G3" s="95" t="s">
        <v>139</v>
      </c>
      <c r="H3" s="95" t="s">
        <v>140</v>
      </c>
      <c r="I3" s="95" t="s">
        <v>141</v>
      </c>
      <c r="J3" s="96" t="s">
        <v>142</v>
      </c>
    </row>
    <row r="4" spans="1:10" ht="12.75">
      <c r="A4" s="97" t="s">
        <v>15</v>
      </c>
      <c r="B4" s="98"/>
      <c r="C4" s="58" t="s">
        <v>143</v>
      </c>
      <c r="D4" s="58">
        <v>518</v>
      </c>
      <c r="E4" s="59" t="s">
        <v>144</v>
      </c>
      <c r="F4" s="59" t="s">
        <v>145</v>
      </c>
      <c r="G4" s="99">
        <v>281.5</v>
      </c>
      <c r="H4" s="99">
        <v>290.6</v>
      </c>
      <c r="I4" s="99">
        <v>292.8</v>
      </c>
      <c r="J4" s="100">
        <f aca="true" t="shared" si="0" ref="J4:J24">MAX(G4:I4)</f>
        <v>292.8</v>
      </c>
    </row>
    <row r="5" spans="1:10" ht="12.75">
      <c r="A5" s="97" t="s">
        <v>23</v>
      </c>
      <c r="B5" s="98"/>
      <c r="C5" s="31" t="s">
        <v>146</v>
      </c>
      <c r="D5" s="31">
        <v>516</v>
      </c>
      <c r="E5" s="32" t="s">
        <v>147</v>
      </c>
      <c r="F5" s="32" t="s">
        <v>145</v>
      </c>
      <c r="G5" s="99">
        <v>292.5</v>
      </c>
      <c r="H5" s="99">
        <v>290</v>
      </c>
      <c r="I5" s="99">
        <v>287</v>
      </c>
      <c r="J5" s="100">
        <f>MAX(G5:I5)</f>
        <v>292.5</v>
      </c>
    </row>
    <row r="6" spans="1:10" ht="12.75">
      <c r="A6" s="97" t="s">
        <v>28</v>
      </c>
      <c r="B6" s="98"/>
      <c r="C6" s="31" t="s">
        <v>148</v>
      </c>
      <c r="D6" s="31">
        <v>513</v>
      </c>
      <c r="E6" s="32" t="s">
        <v>149</v>
      </c>
      <c r="F6" s="32" t="s">
        <v>150</v>
      </c>
      <c r="G6" s="99">
        <v>288.6</v>
      </c>
      <c r="H6" s="99" t="s">
        <v>33</v>
      </c>
      <c r="I6" s="99">
        <v>289.4</v>
      </c>
      <c r="J6" s="100">
        <f t="shared" si="0"/>
        <v>289.4</v>
      </c>
    </row>
    <row r="7" spans="1:10" ht="12.75">
      <c r="A7" s="97" t="s">
        <v>34</v>
      </c>
      <c r="B7" s="98"/>
      <c r="C7" s="31">
        <v>312</v>
      </c>
      <c r="D7" s="31">
        <v>508</v>
      </c>
      <c r="E7" s="32" t="s">
        <v>151</v>
      </c>
      <c r="F7" s="32" t="s">
        <v>152</v>
      </c>
      <c r="G7" s="99">
        <v>288.5</v>
      </c>
      <c r="H7" s="99">
        <v>285.7</v>
      </c>
      <c r="I7" s="99">
        <v>280.8</v>
      </c>
      <c r="J7" s="100">
        <f t="shared" si="0"/>
        <v>288.5</v>
      </c>
    </row>
    <row r="8" spans="1:10" ht="12.75">
      <c r="A8" s="101" t="s">
        <v>39</v>
      </c>
      <c r="B8" s="102"/>
      <c r="C8" s="31" t="s">
        <v>153</v>
      </c>
      <c r="D8" s="31">
        <v>517</v>
      </c>
      <c r="E8" s="32" t="s">
        <v>154</v>
      </c>
      <c r="F8" s="32" t="s">
        <v>145</v>
      </c>
      <c r="G8" s="99">
        <v>282</v>
      </c>
      <c r="H8" s="99">
        <v>288.3</v>
      </c>
      <c r="I8" s="99">
        <v>279.8</v>
      </c>
      <c r="J8" s="100">
        <f t="shared" si="0"/>
        <v>288.3</v>
      </c>
    </row>
    <row r="9" spans="1:10" ht="12.75">
      <c r="A9" s="97" t="s">
        <v>45</v>
      </c>
      <c r="B9" s="98"/>
      <c r="C9" s="31" t="s">
        <v>155</v>
      </c>
      <c r="D9" s="31">
        <v>505</v>
      </c>
      <c r="E9" s="32" t="s">
        <v>156</v>
      </c>
      <c r="F9" s="32" t="s">
        <v>157</v>
      </c>
      <c r="G9" s="99">
        <v>280.9</v>
      </c>
      <c r="H9" s="99">
        <v>287.9</v>
      </c>
      <c r="I9" s="103">
        <v>262.3</v>
      </c>
      <c r="J9" s="100">
        <f t="shared" si="0"/>
        <v>287.9</v>
      </c>
    </row>
    <row r="10" spans="1:10" ht="12.75">
      <c r="A10" s="97" t="s">
        <v>49</v>
      </c>
      <c r="B10" s="98"/>
      <c r="C10" s="31" t="s">
        <v>158</v>
      </c>
      <c r="D10" s="31">
        <v>506</v>
      </c>
      <c r="E10" s="32" t="s">
        <v>159</v>
      </c>
      <c r="F10" s="32" t="s">
        <v>157</v>
      </c>
      <c r="G10" s="99" t="s">
        <v>33</v>
      </c>
      <c r="H10" s="99">
        <v>286.4</v>
      </c>
      <c r="I10" s="103">
        <v>279.2</v>
      </c>
      <c r="J10" s="100">
        <f t="shared" si="0"/>
        <v>286.4</v>
      </c>
    </row>
    <row r="11" spans="1:10" ht="12.75">
      <c r="A11" s="97" t="s">
        <v>53</v>
      </c>
      <c r="B11" s="98"/>
      <c r="C11" s="31" t="s">
        <v>160</v>
      </c>
      <c r="D11" s="31">
        <v>512</v>
      </c>
      <c r="E11" s="32" t="s">
        <v>161</v>
      </c>
      <c r="F11" s="32" t="s">
        <v>150</v>
      </c>
      <c r="G11" s="99" t="s">
        <v>162</v>
      </c>
      <c r="H11" s="99">
        <v>276.9</v>
      </c>
      <c r="I11" s="103">
        <v>283.3</v>
      </c>
      <c r="J11" s="100">
        <f t="shared" si="0"/>
        <v>283.3</v>
      </c>
    </row>
    <row r="12" spans="1:10" ht="12.75">
      <c r="A12" s="97" t="s">
        <v>57</v>
      </c>
      <c r="B12" s="98"/>
      <c r="C12" s="31" t="s">
        <v>163</v>
      </c>
      <c r="D12" s="31">
        <v>511</v>
      </c>
      <c r="E12" s="32" t="s">
        <v>164</v>
      </c>
      <c r="F12" s="32" t="s">
        <v>165</v>
      </c>
      <c r="G12" s="99" t="s">
        <v>33</v>
      </c>
      <c r="H12" s="99">
        <v>265.6</v>
      </c>
      <c r="I12" s="103">
        <v>281</v>
      </c>
      <c r="J12" s="100">
        <f t="shared" si="0"/>
        <v>281</v>
      </c>
    </row>
    <row r="13" spans="1:10" ht="12.75">
      <c r="A13" s="97" t="s">
        <v>62</v>
      </c>
      <c r="B13" s="98"/>
      <c r="C13" s="31" t="s">
        <v>166</v>
      </c>
      <c r="D13" s="31">
        <v>504</v>
      </c>
      <c r="E13" s="32" t="s">
        <v>167</v>
      </c>
      <c r="F13" s="32" t="s">
        <v>157</v>
      </c>
      <c r="G13" s="99">
        <v>280.8</v>
      </c>
      <c r="H13" s="99" t="s">
        <v>162</v>
      </c>
      <c r="I13" s="103" t="s">
        <v>162</v>
      </c>
      <c r="J13" s="100">
        <f t="shared" si="0"/>
        <v>280.8</v>
      </c>
    </row>
    <row r="14" spans="1:10" ht="12.75">
      <c r="A14" s="97" t="s">
        <v>66</v>
      </c>
      <c r="B14" s="98"/>
      <c r="C14" s="31" t="s">
        <v>168</v>
      </c>
      <c r="D14" s="31">
        <v>520</v>
      </c>
      <c r="E14" s="32" t="s">
        <v>169</v>
      </c>
      <c r="F14" s="32" t="s">
        <v>70</v>
      </c>
      <c r="G14" s="99">
        <v>265.4</v>
      </c>
      <c r="H14" s="99">
        <v>277</v>
      </c>
      <c r="I14" s="103">
        <v>241.9</v>
      </c>
      <c r="J14" s="100">
        <f t="shared" si="0"/>
        <v>277</v>
      </c>
    </row>
    <row r="15" spans="1:10" ht="12.75">
      <c r="A15" s="97" t="s">
        <v>72</v>
      </c>
      <c r="B15" s="98"/>
      <c r="C15" s="31" t="s">
        <v>170</v>
      </c>
      <c r="D15" s="31">
        <v>510</v>
      </c>
      <c r="E15" s="32" t="s">
        <v>171</v>
      </c>
      <c r="F15" s="32" t="s">
        <v>172</v>
      </c>
      <c r="G15" s="99" t="s">
        <v>162</v>
      </c>
      <c r="H15" s="99">
        <v>249.4</v>
      </c>
      <c r="I15" s="103">
        <v>277</v>
      </c>
      <c r="J15" s="100">
        <f t="shared" si="0"/>
        <v>277</v>
      </c>
    </row>
    <row r="16" spans="1:10" ht="12.75">
      <c r="A16" s="97" t="s">
        <v>77</v>
      </c>
      <c r="B16" s="98"/>
      <c r="C16" s="31" t="s">
        <v>173</v>
      </c>
      <c r="D16" s="31">
        <v>507</v>
      </c>
      <c r="E16" s="32" t="s">
        <v>174</v>
      </c>
      <c r="F16" s="32" t="s">
        <v>113</v>
      </c>
      <c r="G16" s="99">
        <v>271.9</v>
      </c>
      <c r="H16" s="99">
        <v>265.9</v>
      </c>
      <c r="I16" s="103">
        <v>274.7</v>
      </c>
      <c r="J16" s="100">
        <f t="shared" si="0"/>
        <v>274.7</v>
      </c>
    </row>
    <row r="17" spans="1:10" ht="12.75">
      <c r="A17" s="97" t="s">
        <v>82</v>
      </c>
      <c r="B17" s="98"/>
      <c r="C17" s="31">
        <v>3572</v>
      </c>
      <c r="D17" s="31">
        <v>501</v>
      </c>
      <c r="E17" s="32" t="s">
        <v>175</v>
      </c>
      <c r="F17" s="32" t="s">
        <v>176</v>
      </c>
      <c r="G17" s="99" t="s">
        <v>162</v>
      </c>
      <c r="H17" s="99">
        <v>273.5</v>
      </c>
      <c r="I17" s="103">
        <v>269.7</v>
      </c>
      <c r="J17" s="100">
        <f t="shared" si="0"/>
        <v>273.5</v>
      </c>
    </row>
    <row r="18" spans="1:10" ht="12.75">
      <c r="A18" s="97" t="s">
        <v>87</v>
      </c>
      <c r="B18" s="98"/>
      <c r="C18" s="31" t="s">
        <v>177</v>
      </c>
      <c r="D18" s="31">
        <v>509</v>
      </c>
      <c r="E18" s="32" t="s">
        <v>178</v>
      </c>
      <c r="F18" s="32" t="s">
        <v>172</v>
      </c>
      <c r="G18" s="99">
        <v>250</v>
      </c>
      <c r="H18" s="99">
        <v>260.2</v>
      </c>
      <c r="I18" s="103">
        <v>271.2</v>
      </c>
      <c r="J18" s="100">
        <f t="shared" si="0"/>
        <v>271.2</v>
      </c>
    </row>
    <row r="19" spans="1:10" ht="12.75">
      <c r="A19" s="97" t="s">
        <v>92</v>
      </c>
      <c r="B19" s="98"/>
      <c r="C19" s="31" t="s">
        <v>179</v>
      </c>
      <c r="D19" s="31">
        <v>519</v>
      </c>
      <c r="E19" s="32" t="s">
        <v>180</v>
      </c>
      <c r="F19" s="32" t="s">
        <v>181</v>
      </c>
      <c r="G19" s="99">
        <v>260.1</v>
      </c>
      <c r="H19" s="99">
        <v>251.7</v>
      </c>
      <c r="I19" s="103">
        <v>270.2</v>
      </c>
      <c r="J19" s="100">
        <f t="shared" si="0"/>
        <v>270.2</v>
      </c>
    </row>
    <row r="20" spans="1:10" ht="12.75">
      <c r="A20" s="97" t="s">
        <v>96</v>
      </c>
      <c r="B20" s="98"/>
      <c r="C20" s="31" t="s">
        <v>182</v>
      </c>
      <c r="D20" s="31">
        <v>514</v>
      </c>
      <c r="E20" s="32" t="s">
        <v>183</v>
      </c>
      <c r="F20" s="32" t="s">
        <v>150</v>
      </c>
      <c r="G20" s="99">
        <v>270</v>
      </c>
      <c r="H20" s="99" t="s">
        <v>33</v>
      </c>
      <c r="I20" s="103" t="s">
        <v>162</v>
      </c>
      <c r="J20" s="100">
        <f t="shared" si="0"/>
        <v>270</v>
      </c>
    </row>
    <row r="21" spans="1:10" ht="12.75">
      <c r="A21" s="97" t="s">
        <v>100</v>
      </c>
      <c r="B21" s="98"/>
      <c r="C21" s="31">
        <v>19218</v>
      </c>
      <c r="D21" s="31">
        <v>503</v>
      </c>
      <c r="E21" s="32" t="s">
        <v>184</v>
      </c>
      <c r="F21" s="32" t="s">
        <v>185</v>
      </c>
      <c r="G21" s="99">
        <v>254</v>
      </c>
      <c r="H21" s="99">
        <v>240.8</v>
      </c>
      <c r="I21" s="103">
        <v>269.7</v>
      </c>
      <c r="J21" s="100">
        <f t="shared" si="0"/>
        <v>269.7</v>
      </c>
    </row>
    <row r="22" spans="1:10" ht="12.75">
      <c r="A22" s="97" t="s">
        <v>105</v>
      </c>
      <c r="B22" s="98"/>
      <c r="C22" s="31">
        <v>5471</v>
      </c>
      <c r="D22" s="31">
        <v>502</v>
      </c>
      <c r="E22" s="32" t="s">
        <v>186</v>
      </c>
      <c r="F22" s="32" t="s">
        <v>176</v>
      </c>
      <c r="G22" s="99">
        <v>261.3</v>
      </c>
      <c r="H22" s="99" t="s">
        <v>187</v>
      </c>
      <c r="I22" s="103">
        <v>242.7</v>
      </c>
      <c r="J22" s="100">
        <f t="shared" si="0"/>
        <v>261.3</v>
      </c>
    </row>
    <row r="23" spans="1:10" ht="12.75">
      <c r="A23" s="97" t="s">
        <v>109</v>
      </c>
      <c r="B23" s="98"/>
      <c r="C23" s="31" t="s">
        <v>188</v>
      </c>
      <c r="D23" s="31">
        <v>515</v>
      </c>
      <c r="E23" s="32" t="s">
        <v>189</v>
      </c>
      <c r="F23" s="32" t="s">
        <v>190</v>
      </c>
      <c r="G23" s="99">
        <v>261.1</v>
      </c>
      <c r="H23" s="99" t="s">
        <v>162</v>
      </c>
      <c r="I23" s="103" t="s">
        <v>162</v>
      </c>
      <c r="J23" s="100">
        <f t="shared" si="0"/>
        <v>261.1</v>
      </c>
    </row>
    <row r="24" spans="1:10" ht="13.5" thickBot="1">
      <c r="A24" s="104" t="s">
        <v>114</v>
      </c>
      <c r="B24" s="105"/>
      <c r="C24" s="48" t="s">
        <v>191</v>
      </c>
      <c r="D24" s="48">
        <v>521</v>
      </c>
      <c r="E24" s="49" t="s">
        <v>192</v>
      </c>
      <c r="F24" s="49" t="s">
        <v>38</v>
      </c>
      <c r="G24" s="106" t="s">
        <v>162</v>
      </c>
      <c r="H24" s="106" t="s">
        <v>162</v>
      </c>
      <c r="I24" s="107" t="s">
        <v>162</v>
      </c>
      <c r="J24" s="108">
        <f t="shared" si="0"/>
        <v>0</v>
      </c>
    </row>
    <row r="25" spans="6:10" ht="12.75">
      <c r="F25" s="109"/>
      <c r="G25" s="87"/>
      <c r="H25" s="87"/>
      <c r="I25" s="87"/>
      <c r="J25" s="87"/>
    </row>
    <row r="26" spans="6:10" ht="12.75">
      <c r="F26" s="109"/>
      <c r="G26" s="87"/>
      <c r="H26" s="87"/>
      <c r="I26" s="87"/>
      <c r="J26" s="87"/>
    </row>
    <row r="27" spans="1:10" ht="25.5">
      <c r="A27" s="1" t="s">
        <v>0</v>
      </c>
      <c r="G27" s="87"/>
      <c r="H27" s="87"/>
      <c r="I27" s="87"/>
      <c r="J27" s="87"/>
    </row>
    <row r="28" spans="5:10" ht="21" thickBot="1">
      <c r="E28" s="88" t="s">
        <v>193</v>
      </c>
      <c r="G28" s="87"/>
      <c r="H28" s="87"/>
      <c r="I28" s="87"/>
      <c r="J28" s="87"/>
    </row>
    <row r="29" spans="1:10" ht="25.5">
      <c r="A29" s="89" t="s">
        <v>135</v>
      </c>
      <c r="B29" s="90"/>
      <c r="C29" s="91" t="s">
        <v>136</v>
      </c>
      <c r="D29" s="92" t="s">
        <v>137</v>
      </c>
      <c r="E29" s="93" t="s">
        <v>138</v>
      </c>
      <c r="F29" s="94" t="s">
        <v>7</v>
      </c>
      <c r="G29" s="95" t="s">
        <v>139</v>
      </c>
      <c r="H29" s="95" t="s">
        <v>140</v>
      </c>
      <c r="I29" s="95" t="s">
        <v>141</v>
      </c>
      <c r="J29" s="96" t="s">
        <v>142</v>
      </c>
    </row>
    <row r="30" spans="1:10" ht="12.75">
      <c r="A30" s="97" t="s">
        <v>15</v>
      </c>
      <c r="B30" s="98"/>
      <c r="C30" s="31" t="s">
        <v>163</v>
      </c>
      <c r="D30" s="31">
        <v>511</v>
      </c>
      <c r="E30" s="32" t="s">
        <v>164</v>
      </c>
      <c r="F30" s="32" t="s">
        <v>165</v>
      </c>
      <c r="G30" s="99" t="s">
        <v>33</v>
      </c>
      <c r="H30" s="99">
        <v>265.6</v>
      </c>
      <c r="I30" s="99">
        <v>281</v>
      </c>
      <c r="J30" s="100">
        <f>MAX(G30:I30)</f>
        <v>281</v>
      </c>
    </row>
    <row r="31" spans="1:10" ht="12.75">
      <c r="A31" s="97" t="s">
        <v>23</v>
      </c>
      <c r="B31" s="98"/>
      <c r="C31" s="31" t="s">
        <v>173</v>
      </c>
      <c r="D31" s="31">
        <v>507</v>
      </c>
      <c r="E31" s="32" t="s">
        <v>174</v>
      </c>
      <c r="F31" s="32" t="s">
        <v>113</v>
      </c>
      <c r="G31" s="99">
        <v>271.9</v>
      </c>
      <c r="H31" s="99">
        <v>265.9</v>
      </c>
      <c r="I31" s="99">
        <v>274.7</v>
      </c>
      <c r="J31" s="100">
        <f>MAX(G31:I31)</f>
        <v>274.7</v>
      </c>
    </row>
    <row r="32" spans="1:10" ht="12.75">
      <c r="A32" s="97" t="s">
        <v>28</v>
      </c>
      <c r="B32" s="98"/>
      <c r="C32" s="31" t="s">
        <v>179</v>
      </c>
      <c r="D32" s="31">
        <v>519</v>
      </c>
      <c r="E32" s="32" t="s">
        <v>180</v>
      </c>
      <c r="F32" s="32" t="s">
        <v>181</v>
      </c>
      <c r="G32" s="99">
        <v>260.1</v>
      </c>
      <c r="H32" s="99">
        <v>251.7</v>
      </c>
      <c r="I32" s="99">
        <v>270.2</v>
      </c>
      <c r="J32" s="100">
        <f>MAX(G32:I32)</f>
        <v>270.2</v>
      </c>
    </row>
    <row r="33" spans="1:10" ht="12.75">
      <c r="A33" s="97" t="s">
        <v>34</v>
      </c>
      <c r="B33" s="98"/>
      <c r="C33" s="31">
        <v>19218</v>
      </c>
      <c r="D33" s="31">
        <v>503</v>
      </c>
      <c r="E33" s="32" t="s">
        <v>184</v>
      </c>
      <c r="F33" s="32" t="s">
        <v>185</v>
      </c>
      <c r="G33" s="99">
        <v>254</v>
      </c>
      <c r="H33" s="99">
        <v>240.8</v>
      </c>
      <c r="I33" s="99">
        <v>269.7</v>
      </c>
      <c r="J33" s="100">
        <f>MAX(G33:I33)</f>
        <v>269.7</v>
      </c>
    </row>
    <row r="34" spans="1:10" ht="13.5" thickBot="1">
      <c r="A34" s="110" t="s">
        <v>39</v>
      </c>
      <c r="B34" s="111"/>
      <c r="C34" s="48" t="s">
        <v>188</v>
      </c>
      <c r="D34" s="48">
        <v>515</v>
      </c>
      <c r="E34" s="49" t="s">
        <v>189</v>
      </c>
      <c r="F34" s="49" t="s">
        <v>190</v>
      </c>
      <c r="G34" s="106">
        <v>261.1</v>
      </c>
      <c r="H34" s="106" t="s">
        <v>162</v>
      </c>
      <c r="I34" s="106" t="s">
        <v>162</v>
      </c>
      <c r="J34" s="108">
        <f>MAX(G34:I34)</f>
        <v>261.1</v>
      </c>
    </row>
    <row r="35" spans="6:10" ht="12.75">
      <c r="F35" s="109"/>
      <c r="G35" s="87"/>
      <c r="H35" s="87"/>
      <c r="I35" s="87"/>
      <c r="J35" s="87"/>
    </row>
    <row r="36" spans="7:10" ht="12.75">
      <c r="G36" s="87"/>
      <c r="H36" s="87"/>
      <c r="I36" s="87"/>
      <c r="J36" s="87"/>
    </row>
    <row r="37" spans="7:10" ht="12.75">
      <c r="G37" s="87"/>
      <c r="H37" s="87"/>
      <c r="I37" s="87"/>
      <c r="J37" s="87"/>
    </row>
    <row r="38" spans="3:10" ht="25.5">
      <c r="C38" s="1" t="s">
        <v>0</v>
      </c>
      <c r="G38" s="87"/>
      <c r="H38" s="87"/>
      <c r="I38" s="87"/>
      <c r="J38" s="87"/>
    </row>
    <row r="39" spans="5:10" ht="21" thickBot="1">
      <c r="E39" s="88" t="s">
        <v>194</v>
      </c>
      <c r="G39" s="87"/>
      <c r="H39" s="87"/>
      <c r="I39" s="87"/>
      <c r="J39" s="87"/>
    </row>
    <row r="40" spans="1:10" ht="15.75">
      <c r="A40" s="89" t="s">
        <v>135</v>
      </c>
      <c r="B40" s="90"/>
      <c r="C40" s="91"/>
      <c r="D40" s="92"/>
      <c r="E40" s="93" t="s">
        <v>119</v>
      </c>
      <c r="F40" s="94" t="s">
        <v>7</v>
      </c>
      <c r="G40" s="95" t="s">
        <v>195</v>
      </c>
      <c r="H40" s="95" t="s">
        <v>196</v>
      </c>
      <c r="I40" s="95" t="s">
        <v>197</v>
      </c>
      <c r="J40" s="96" t="s">
        <v>198</v>
      </c>
    </row>
    <row r="41" spans="1:10" ht="12.75">
      <c r="A41" s="97" t="s">
        <v>15</v>
      </c>
      <c r="B41" s="98"/>
      <c r="C41" s="31"/>
      <c r="D41" s="31"/>
      <c r="E41" s="32" t="s">
        <v>125</v>
      </c>
      <c r="F41" s="32" t="s">
        <v>32</v>
      </c>
      <c r="G41" s="99">
        <v>292.8</v>
      </c>
      <c r="H41" s="99">
        <v>292.5</v>
      </c>
      <c r="I41" s="99">
        <v>288.3</v>
      </c>
      <c r="J41" s="100">
        <f>SUM(G41:I41)</f>
        <v>873.5999999999999</v>
      </c>
    </row>
    <row r="42" spans="1:10" ht="12.75">
      <c r="A42" s="97">
        <v>2</v>
      </c>
      <c r="B42" s="98"/>
      <c r="C42" s="31"/>
      <c r="D42" s="31"/>
      <c r="E42" s="32" t="s">
        <v>123</v>
      </c>
      <c r="F42" s="32" t="s">
        <v>20</v>
      </c>
      <c r="G42" s="99">
        <v>287.9</v>
      </c>
      <c r="H42" s="99">
        <v>286.4</v>
      </c>
      <c r="I42" s="99">
        <v>280.8</v>
      </c>
      <c r="J42" s="100">
        <f aca="true" t="shared" si="1" ref="J42:J47">SUM(G42:I42)</f>
        <v>855.0999999999999</v>
      </c>
    </row>
    <row r="43" spans="1:10" ht="12.75">
      <c r="A43" s="97">
        <v>3</v>
      </c>
      <c r="B43" s="98"/>
      <c r="C43" s="31"/>
      <c r="D43" s="31"/>
      <c r="E43" s="32" t="s">
        <v>199</v>
      </c>
      <c r="F43" s="32" t="s">
        <v>27</v>
      </c>
      <c r="G43" s="99">
        <v>289.4</v>
      </c>
      <c r="H43" s="99">
        <v>283.3</v>
      </c>
      <c r="I43" s="99">
        <v>270</v>
      </c>
      <c r="J43" s="100">
        <f t="shared" si="1"/>
        <v>842.7</v>
      </c>
    </row>
    <row r="44" spans="1:10" ht="12.75">
      <c r="A44" s="97">
        <v>4</v>
      </c>
      <c r="B44" s="98"/>
      <c r="C44" s="31"/>
      <c r="D44" s="31"/>
      <c r="E44" s="32" t="s">
        <v>200</v>
      </c>
      <c r="F44" s="32" t="s">
        <v>201</v>
      </c>
      <c r="G44" s="99">
        <v>281</v>
      </c>
      <c r="H44" s="99">
        <v>277</v>
      </c>
      <c r="I44" s="99">
        <v>271.2</v>
      </c>
      <c r="J44" s="100">
        <f t="shared" si="1"/>
        <v>829.2</v>
      </c>
    </row>
    <row r="45" spans="1:10" ht="12.75">
      <c r="A45" s="97">
        <v>5</v>
      </c>
      <c r="B45" s="98"/>
      <c r="C45" s="31"/>
      <c r="D45" s="31"/>
      <c r="E45" s="32" t="s">
        <v>127</v>
      </c>
      <c r="F45" s="32" t="s">
        <v>76</v>
      </c>
      <c r="G45" s="99">
        <v>273.5</v>
      </c>
      <c r="H45" s="99">
        <v>269.7</v>
      </c>
      <c r="I45" s="99">
        <v>261.3</v>
      </c>
      <c r="J45" s="100">
        <f t="shared" si="1"/>
        <v>804.5</v>
      </c>
    </row>
    <row r="46" spans="1:10" ht="12.75">
      <c r="A46" s="97">
        <v>6</v>
      </c>
      <c r="B46" s="98"/>
      <c r="C46" s="31"/>
      <c r="D46" s="31"/>
      <c r="E46" s="32" t="s">
        <v>132</v>
      </c>
      <c r="F46" s="32" t="s">
        <v>70</v>
      </c>
      <c r="G46" s="99">
        <v>277</v>
      </c>
      <c r="H46" s="99" t="s">
        <v>202</v>
      </c>
      <c r="I46" s="99" t="s">
        <v>129</v>
      </c>
      <c r="J46" s="100">
        <f t="shared" si="1"/>
        <v>277</v>
      </c>
    </row>
    <row r="47" spans="1:10" ht="13.5" thickBot="1">
      <c r="A47" s="110">
        <v>7</v>
      </c>
      <c r="B47" s="111"/>
      <c r="C47" s="48"/>
      <c r="D47" s="48"/>
      <c r="E47" s="49" t="s">
        <v>130</v>
      </c>
      <c r="F47" s="49" t="s">
        <v>38</v>
      </c>
      <c r="G47" s="106" t="s">
        <v>162</v>
      </c>
      <c r="H47" s="106" t="s">
        <v>131</v>
      </c>
      <c r="I47" s="106" t="s">
        <v>129</v>
      </c>
      <c r="J47" s="108">
        <f t="shared" si="1"/>
        <v>0</v>
      </c>
    </row>
  </sheetData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50" zoomScaleNormal="50" workbookViewId="0" topLeftCell="A40">
      <selection activeCell="F23" sqref="F23"/>
    </sheetView>
  </sheetViews>
  <sheetFormatPr defaultColWidth="11.421875" defaultRowHeight="12.75"/>
  <cols>
    <col min="1" max="1" width="4.140625" style="0" bestFit="1" customWidth="1"/>
    <col min="2" max="2" width="0" style="0" hidden="1" customWidth="1"/>
    <col min="3" max="3" width="18.8515625" style="0" bestFit="1" customWidth="1"/>
    <col min="5" max="5" width="25.57421875" style="0" bestFit="1" customWidth="1"/>
    <col min="6" max="6" width="7.8515625" style="0" customWidth="1"/>
  </cols>
  <sheetData>
    <row r="1" spans="1:10" ht="25.5">
      <c r="A1" s="1"/>
      <c r="B1" s="1"/>
      <c r="C1" s="112" t="s">
        <v>0</v>
      </c>
      <c r="D1" s="112"/>
      <c r="E1" s="112"/>
      <c r="F1" s="112"/>
      <c r="G1" s="112"/>
      <c r="H1" s="112"/>
      <c r="I1" s="112"/>
      <c r="J1" s="112"/>
    </row>
    <row r="2" spans="3:6" ht="26.25" thickBot="1">
      <c r="C2" s="2"/>
      <c r="D2" s="3"/>
      <c r="E2" s="4" t="s">
        <v>1</v>
      </c>
      <c r="F2" s="5" t="s">
        <v>2</v>
      </c>
    </row>
    <row r="3" spans="1:14" ht="24.75" thickBot="1">
      <c r="A3" s="6" t="s">
        <v>3</v>
      </c>
      <c r="B3" s="7"/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11</v>
      </c>
      <c r="N3" s="18" t="s">
        <v>14</v>
      </c>
    </row>
    <row r="4" spans="1:14" ht="18.75" customHeight="1">
      <c r="A4" s="19" t="s">
        <v>15</v>
      </c>
      <c r="B4" s="20"/>
      <c r="C4" s="20" t="s">
        <v>17</v>
      </c>
      <c r="D4" s="21" t="s">
        <v>18</v>
      </c>
      <c r="E4" s="22" t="s">
        <v>19</v>
      </c>
      <c r="F4" s="22" t="s">
        <v>20</v>
      </c>
      <c r="G4" s="23" t="s">
        <v>21</v>
      </c>
      <c r="H4" s="24">
        <v>0.002321759259259259</v>
      </c>
      <c r="I4" s="24">
        <v>0.0023807870370370367</v>
      </c>
      <c r="J4" s="25">
        <f aca="true" t="shared" si="0" ref="J4:J24">MIN(G4:I4)</f>
        <v>0.002321759259259259</v>
      </c>
      <c r="K4" s="26">
        <v>0.0022615740740740743</v>
      </c>
      <c r="L4" s="23" t="s">
        <v>22</v>
      </c>
      <c r="M4" s="27">
        <f aca="true" t="shared" si="1" ref="M4:M12">MIN(K4:L4)</f>
        <v>0.0022615740740740743</v>
      </c>
      <c r="N4" s="28">
        <v>0.004650462962962963</v>
      </c>
    </row>
    <row r="5" spans="1:14" ht="18.75" customHeight="1">
      <c r="A5" s="29" t="s">
        <v>23</v>
      </c>
      <c r="B5" s="30"/>
      <c r="C5" s="30" t="s">
        <v>24</v>
      </c>
      <c r="D5" s="31" t="s">
        <v>25</v>
      </c>
      <c r="E5" s="32" t="s">
        <v>26</v>
      </c>
      <c r="F5" s="32" t="s">
        <v>27</v>
      </c>
      <c r="G5" s="33">
        <v>0.0022372685185185186</v>
      </c>
      <c r="H5" s="34"/>
      <c r="I5" s="34">
        <v>0.0023310185185185183</v>
      </c>
      <c r="J5" s="35">
        <f t="shared" si="0"/>
        <v>0.0022372685185185186</v>
      </c>
      <c r="K5" s="36">
        <v>0.002298611111111111</v>
      </c>
      <c r="L5" s="33">
        <v>0.0022511574074074074</v>
      </c>
      <c r="M5" s="37">
        <f t="shared" si="1"/>
        <v>0.0022511574074074074</v>
      </c>
      <c r="N5" s="28">
        <v>0.004686342592592593</v>
      </c>
    </row>
    <row r="6" spans="1:14" ht="18.75" customHeight="1" thickBot="1">
      <c r="A6" s="29" t="s">
        <v>28</v>
      </c>
      <c r="B6" s="30"/>
      <c r="C6" s="30" t="s">
        <v>29</v>
      </c>
      <c r="D6" s="31" t="s">
        <v>30</v>
      </c>
      <c r="E6" s="32" t="s">
        <v>31</v>
      </c>
      <c r="F6" s="32" t="s">
        <v>32</v>
      </c>
      <c r="G6" s="33" t="s">
        <v>33</v>
      </c>
      <c r="H6" s="38">
        <v>0.0022708333333333335</v>
      </c>
      <c r="I6" s="38">
        <v>0.0022488425925925926</v>
      </c>
      <c r="J6" s="35">
        <f t="shared" si="0"/>
        <v>0.0022488425925925926</v>
      </c>
      <c r="K6" s="36">
        <v>0.002234953703703704</v>
      </c>
      <c r="L6" s="33">
        <v>0.0023275462962962963</v>
      </c>
      <c r="M6" s="37">
        <f>MIN(K6:L6)</f>
        <v>0.002234953703703704</v>
      </c>
      <c r="N6" s="39">
        <v>0.005200231481481482</v>
      </c>
    </row>
    <row r="7" spans="1:14" ht="18.75" customHeight="1">
      <c r="A7" s="29" t="s">
        <v>34</v>
      </c>
      <c r="B7" s="30"/>
      <c r="C7" s="30" t="s">
        <v>35</v>
      </c>
      <c r="D7" s="31" t="s">
        <v>36</v>
      </c>
      <c r="E7" s="32" t="s">
        <v>37</v>
      </c>
      <c r="F7" s="32" t="s">
        <v>38</v>
      </c>
      <c r="G7" s="33">
        <v>0.002266203703703704</v>
      </c>
      <c r="H7" s="34">
        <v>0.0022824074074074075</v>
      </c>
      <c r="I7" s="34" t="s">
        <v>33</v>
      </c>
      <c r="J7" s="35">
        <f t="shared" si="0"/>
        <v>0.002266203703703704</v>
      </c>
      <c r="K7" s="36">
        <v>0.00228125</v>
      </c>
      <c r="L7" s="33">
        <v>0.002266203703703704</v>
      </c>
      <c r="M7" s="37">
        <f t="shared" si="1"/>
        <v>0.002266203703703704</v>
      </c>
      <c r="N7" s="40"/>
    </row>
    <row r="8" spans="1:14" ht="18.75" customHeight="1">
      <c r="A8" s="29" t="s">
        <v>39</v>
      </c>
      <c r="B8" s="30"/>
      <c r="C8" s="41" t="s">
        <v>40</v>
      </c>
      <c r="D8" s="31" t="s">
        <v>41</v>
      </c>
      <c r="E8" s="32" t="s">
        <v>42</v>
      </c>
      <c r="F8" s="32" t="s">
        <v>43</v>
      </c>
      <c r="G8" s="33">
        <v>0.0022916666666666667</v>
      </c>
      <c r="H8" s="34">
        <v>0.0026030092592592593</v>
      </c>
      <c r="I8" s="34" t="s">
        <v>44</v>
      </c>
      <c r="J8" s="35">
        <f t="shared" si="0"/>
        <v>0.0022916666666666667</v>
      </c>
      <c r="K8" s="36">
        <v>0.00231712962962963</v>
      </c>
      <c r="L8" s="33">
        <v>0.0022708333333333335</v>
      </c>
      <c r="M8" s="37">
        <f t="shared" si="1"/>
        <v>0.0022708333333333335</v>
      </c>
      <c r="N8" s="40"/>
    </row>
    <row r="9" spans="1:14" ht="18.75" customHeight="1">
      <c r="A9" s="29" t="s">
        <v>45</v>
      </c>
      <c r="B9" s="42"/>
      <c r="C9" s="30" t="s">
        <v>46</v>
      </c>
      <c r="D9" s="31" t="s">
        <v>47</v>
      </c>
      <c r="E9" s="32" t="s">
        <v>48</v>
      </c>
      <c r="F9" s="32" t="s">
        <v>20</v>
      </c>
      <c r="G9" s="33">
        <v>0.0024988425925925924</v>
      </c>
      <c r="H9" s="34">
        <v>0.002295138888888889</v>
      </c>
      <c r="I9" s="34">
        <v>0.0024016203703703704</v>
      </c>
      <c r="J9" s="35">
        <f t="shared" si="0"/>
        <v>0.002295138888888889</v>
      </c>
      <c r="K9" s="36">
        <v>0.0022881944444444443</v>
      </c>
      <c r="L9" s="33">
        <v>0.0022916666666666667</v>
      </c>
      <c r="M9" s="37">
        <f t="shared" si="1"/>
        <v>0.0022881944444444443</v>
      </c>
      <c r="N9" s="40"/>
    </row>
    <row r="10" spans="1:14" ht="18" customHeight="1">
      <c r="A10" s="29" t="s">
        <v>49</v>
      </c>
      <c r="B10" s="30"/>
      <c r="C10" s="30" t="s">
        <v>50</v>
      </c>
      <c r="D10" s="31" t="s">
        <v>51</v>
      </c>
      <c r="E10" s="32" t="s">
        <v>52</v>
      </c>
      <c r="F10" s="32" t="s">
        <v>27</v>
      </c>
      <c r="G10" s="33" t="s">
        <v>33</v>
      </c>
      <c r="H10" s="34">
        <v>0.002275462962962963</v>
      </c>
      <c r="I10" s="34">
        <v>0.002392361111111111</v>
      </c>
      <c r="J10" s="35">
        <f t="shared" si="0"/>
        <v>0.002275462962962963</v>
      </c>
      <c r="K10" s="36">
        <v>0.0022881944444444443</v>
      </c>
      <c r="L10" s="33">
        <v>0.0023564814814814815</v>
      </c>
      <c r="M10" s="37">
        <f t="shared" si="1"/>
        <v>0.0022881944444444443</v>
      </c>
      <c r="N10" s="40"/>
    </row>
    <row r="11" spans="1:14" ht="16.5" customHeight="1">
      <c r="A11" s="29" t="s">
        <v>53</v>
      </c>
      <c r="B11" s="42"/>
      <c r="C11" s="43" t="s">
        <v>54</v>
      </c>
      <c r="D11" s="31" t="s">
        <v>55</v>
      </c>
      <c r="E11" s="32" t="s">
        <v>56</v>
      </c>
      <c r="F11" s="32" t="s">
        <v>20</v>
      </c>
      <c r="G11" s="33">
        <v>0.002255787037037037</v>
      </c>
      <c r="H11" s="34">
        <v>0.002667824074074074</v>
      </c>
      <c r="I11" s="34">
        <v>0.002431712962962963</v>
      </c>
      <c r="J11" s="44">
        <f t="shared" si="0"/>
        <v>0.002255787037037037</v>
      </c>
      <c r="K11" s="36">
        <v>0.0023680555555555555</v>
      </c>
      <c r="L11" s="33">
        <v>0.0026770833333333334</v>
      </c>
      <c r="M11" s="37">
        <f t="shared" si="1"/>
        <v>0.0023680555555555555</v>
      </c>
      <c r="N11" s="40"/>
    </row>
    <row r="12" spans="1:14" ht="15.75" customHeight="1" thickBot="1">
      <c r="A12" s="45" t="s">
        <v>57</v>
      </c>
      <c r="B12" s="46"/>
      <c r="C12" s="47" t="s">
        <v>58</v>
      </c>
      <c r="D12" s="48" t="s">
        <v>59</v>
      </c>
      <c r="E12" s="49" t="s">
        <v>60</v>
      </c>
      <c r="F12" s="49" t="s">
        <v>27</v>
      </c>
      <c r="G12" s="50" t="s">
        <v>61</v>
      </c>
      <c r="H12" s="50">
        <v>0.0025289351851851853</v>
      </c>
      <c r="I12" s="51">
        <v>0.002275462962962963</v>
      </c>
      <c r="J12" s="39">
        <f t="shared" si="0"/>
        <v>0.002275462962962963</v>
      </c>
      <c r="K12" s="52" t="s">
        <v>33</v>
      </c>
      <c r="L12" s="50" t="s">
        <v>33</v>
      </c>
      <c r="M12" s="53">
        <f t="shared" si="1"/>
        <v>0</v>
      </c>
      <c r="N12" s="54"/>
    </row>
    <row r="13" spans="1:14" ht="18.75" customHeight="1">
      <c r="A13" s="55" t="s">
        <v>62</v>
      </c>
      <c r="B13" s="56"/>
      <c r="C13" s="57" t="s">
        <v>63</v>
      </c>
      <c r="D13" s="58" t="s">
        <v>64</v>
      </c>
      <c r="E13" s="59" t="s">
        <v>65</v>
      </c>
      <c r="F13" s="59" t="s">
        <v>32</v>
      </c>
      <c r="G13" s="60">
        <v>0.0024988425925925924</v>
      </c>
      <c r="H13" s="61">
        <v>0.0023391203703703703</v>
      </c>
      <c r="I13" s="61" t="s">
        <v>33</v>
      </c>
      <c r="J13" s="62">
        <f t="shared" si="0"/>
        <v>0.0023391203703703703</v>
      </c>
      <c r="N13" s="63"/>
    </row>
    <row r="14" spans="1:14" ht="18.75" customHeight="1">
      <c r="A14" s="29" t="s">
        <v>66</v>
      </c>
      <c r="B14" s="32"/>
      <c r="C14" s="43" t="s">
        <v>67</v>
      </c>
      <c r="D14" s="31" t="s">
        <v>68</v>
      </c>
      <c r="E14" s="32" t="s">
        <v>69</v>
      </c>
      <c r="F14" s="32" t="s">
        <v>70</v>
      </c>
      <c r="G14" s="33">
        <v>0.002355324074074074</v>
      </c>
      <c r="H14" s="64">
        <v>0.0027881944444444443</v>
      </c>
      <c r="I14" s="65" t="s">
        <v>71</v>
      </c>
      <c r="J14" s="37">
        <f t="shared" si="0"/>
        <v>0.002355324074074074</v>
      </c>
      <c r="N14" s="63"/>
    </row>
    <row r="15" spans="1:14" ht="18.75" customHeight="1">
      <c r="A15" s="29" t="s">
        <v>72</v>
      </c>
      <c r="B15" s="43"/>
      <c r="C15" s="66" t="s">
        <v>73</v>
      </c>
      <c r="D15" s="31" t="s">
        <v>74</v>
      </c>
      <c r="E15" s="32" t="s">
        <v>75</v>
      </c>
      <c r="F15" s="32" t="s">
        <v>76</v>
      </c>
      <c r="G15" s="33">
        <v>0.002508101851851852</v>
      </c>
      <c r="H15" s="33">
        <v>0.0024571759259259256</v>
      </c>
      <c r="I15" s="33">
        <v>0.002392361111111111</v>
      </c>
      <c r="J15" s="37">
        <f t="shared" si="0"/>
        <v>0.002392361111111111</v>
      </c>
      <c r="N15" s="63"/>
    </row>
    <row r="16" spans="1:14" ht="18.75" customHeight="1">
      <c r="A16" s="29" t="s">
        <v>77</v>
      </c>
      <c r="B16" s="43"/>
      <c r="C16" s="43" t="s">
        <v>78</v>
      </c>
      <c r="D16" s="31" t="s">
        <v>79</v>
      </c>
      <c r="E16" s="32" t="s">
        <v>80</v>
      </c>
      <c r="F16" s="32" t="s">
        <v>76</v>
      </c>
      <c r="G16" s="33" t="s">
        <v>81</v>
      </c>
      <c r="H16" s="33">
        <v>0.0024131944444444444</v>
      </c>
      <c r="I16" s="33" t="s">
        <v>44</v>
      </c>
      <c r="J16" s="37">
        <f t="shared" si="0"/>
        <v>0.0024131944444444444</v>
      </c>
      <c r="N16" s="63"/>
    </row>
    <row r="17" spans="1:14" ht="18.75" customHeight="1">
      <c r="A17" s="29" t="s">
        <v>82</v>
      </c>
      <c r="B17" s="43"/>
      <c r="C17" s="43" t="s">
        <v>83</v>
      </c>
      <c r="D17" s="31" t="s">
        <v>84</v>
      </c>
      <c r="E17" s="32" t="s">
        <v>85</v>
      </c>
      <c r="F17" s="32" t="s">
        <v>86</v>
      </c>
      <c r="G17" s="33">
        <v>0.0025243055555555552</v>
      </c>
      <c r="H17" s="64">
        <v>0.0025127314814814812</v>
      </c>
      <c r="I17" s="64">
        <v>0.0024131944444444444</v>
      </c>
      <c r="J17" s="37">
        <f t="shared" si="0"/>
        <v>0.0024131944444444444</v>
      </c>
      <c r="N17" s="63"/>
    </row>
    <row r="18" spans="1:14" ht="18.75" customHeight="1">
      <c r="A18" s="29" t="s">
        <v>87</v>
      </c>
      <c r="B18" s="43"/>
      <c r="C18" s="43" t="s">
        <v>88</v>
      </c>
      <c r="D18" s="31" t="s">
        <v>89</v>
      </c>
      <c r="E18" s="32" t="s">
        <v>90</v>
      </c>
      <c r="F18" s="32" t="s">
        <v>43</v>
      </c>
      <c r="G18" s="33">
        <v>0.0026145833333333333</v>
      </c>
      <c r="H18" s="33">
        <v>0.002508101851851852</v>
      </c>
      <c r="I18" s="33" t="s">
        <v>91</v>
      </c>
      <c r="J18" s="37">
        <f t="shared" si="0"/>
        <v>0.002508101851851852</v>
      </c>
      <c r="N18" s="63"/>
    </row>
    <row r="19" spans="1:14" ht="18.75" customHeight="1">
      <c r="A19" s="29" t="s">
        <v>92</v>
      </c>
      <c r="B19" s="32"/>
      <c r="C19" s="66" t="s">
        <v>93</v>
      </c>
      <c r="D19" s="31" t="s">
        <v>94</v>
      </c>
      <c r="E19" s="32" t="s">
        <v>95</v>
      </c>
      <c r="F19" s="32" t="s">
        <v>16</v>
      </c>
      <c r="G19" s="33">
        <v>0.0026075231481481483</v>
      </c>
      <c r="H19" s="33" t="s">
        <v>33</v>
      </c>
      <c r="I19" s="33">
        <v>0.0026435185185185186</v>
      </c>
      <c r="J19" s="37">
        <f t="shared" si="0"/>
        <v>0.0026075231481481483</v>
      </c>
      <c r="N19" s="63"/>
    </row>
    <row r="20" spans="1:14" ht="18.75" customHeight="1">
      <c r="A20" s="29" t="s">
        <v>96</v>
      </c>
      <c r="B20" s="43"/>
      <c r="C20" s="43" t="s">
        <v>97</v>
      </c>
      <c r="D20" s="31" t="s">
        <v>98</v>
      </c>
      <c r="E20" s="32" t="s">
        <v>99</v>
      </c>
      <c r="F20" s="32" t="s">
        <v>43</v>
      </c>
      <c r="G20" s="33" t="s">
        <v>33</v>
      </c>
      <c r="H20" s="33">
        <v>0.0026412037037037033</v>
      </c>
      <c r="I20" s="33">
        <v>0.003059027777777778</v>
      </c>
      <c r="J20" s="37">
        <f t="shared" si="0"/>
        <v>0.0026412037037037033</v>
      </c>
      <c r="K20" s="63"/>
      <c r="L20" s="63"/>
      <c r="M20" s="63"/>
      <c r="N20" s="63"/>
    </row>
    <row r="21" spans="1:14" ht="18.75" customHeight="1">
      <c r="A21" s="29" t="s">
        <v>100</v>
      </c>
      <c r="B21" s="43"/>
      <c r="C21" s="43" t="s">
        <v>101</v>
      </c>
      <c r="D21" s="31" t="s">
        <v>102</v>
      </c>
      <c r="E21" s="32" t="s">
        <v>103</v>
      </c>
      <c r="F21" s="32" t="s">
        <v>76</v>
      </c>
      <c r="G21" s="33" t="s">
        <v>33</v>
      </c>
      <c r="H21" s="33" t="s">
        <v>104</v>
      </c>
      <c r="I21" s="33">
        <v>0.00268287037037037</v>
      </c>
      <c r="J21" s="37">
        <f t="shared" si="0"/>
        <v>0.00268287037037037</v>
      </c>
      <c r="K21" s="63"/>
      <c r="L21" s="63"/>
      <c r="M21" s="63"/>
      <c r="N21" s="63"/>
    </row>
    <row r="22" spans="1:14" ht="18.75" customHeight="1">
      <c r="A22" s="29" t="s">
        <v>105</v>
      </c>
      <c r="B22" s="43"/>
      <c r="C22" s="43" t="s">
        <v>106</v>
      </c>
      <c r="D22" s="31" t="s">
        <v>107</v>
      </c>
      <c r="E22" s="32" t="s">
        <v>108</v>
      </c>
      <c r="F22" s="32" t="s">
        <v>32</v>
      </c>
      <c r="G22" s="33">
        <v>0.0027394675925925924</v>
      </c>
      <c r="H22" s="64">
        <v>0.002740740740740741</v>
      </c>
      <c r="I22" s="64">
        <v>0.0027812500000000003</v>
      </c>
      <c r="J22" s="37">
        <f t="shared" si="0"/>
        <v>0.0027394675925925924</v>
      </c>
      <c r="K22" s="63"/>
      <c r="L22" s="63"/>
      <c r="M22" s="63"/>
      <c r="N22" s="63"/>
    </row>
    <row r="23" spans="1:14" ht="18.75" customHeight="1">
      <c r="A23" s="29" t="s">
        <v>109</v>
      </c>
      <c r="B23" s="43"/>
      <c r="C23" s="43" t="s">
        <v>110</v>
      </c>
      <c r="D23" s="31" t="s">
        <v>111</v>
      </c>
      <c r="E23" s="32" t="s">
        <v>112</v>
      </c>
      <c r="F23" s="32" t="s">
        <v>113</v>
      </c>
      <c r="G23" s="33">
        <v>0.0036826388888888885</v>
      </c>
      <c r="H23" s="33" t="s">
        <v>33</v>
      </c>
      <c r="I23" s="33" t="s">
        <v>33</v>
      </c>
      <c r="J23" s="37">
        <f t="shared" si="0"/>
        <v>0.0036826388888888885</v>
      </c>
      <c r="K23" s="63"/>
      <c r="L23" s="63"/>
      <c r="M23" s="63"/>
      <c r="N23" s="63"/>
    </row>
    <row r="24" spans="1:14" ht="18.75" customHeight="1" thickBot="1">
      <c r="A24" s="45" t="s">
        <v>114</v>
      </c>
      <c r="B24" s="49"/>
      <c r="C24" s="67" t="s">
        <v>115</v>
      </c>
      <c r="D24" s="48" t="s">
        <v>116</v>
      </c>
      <c r="E24" s="49" t="s">
        <v>117</v>
      </c>
      <c r="F24" s="49" t="s">
        <v>16</v>
      </c>
      <c r="G24" s="50" t="s">
        <v>33</v>
      </c>
      <c r="H24" s="51" t="s">
        <v>118</v>
      </c>
      <c r="I24" s="51" t="s">
        <v>22</v>
      </c>
      <c r="J24" s="53">
        <f t="shared" si="0"/>
        <v>0</v>
      </c>
      <c r="K24" s="63"/>
      <c r="L24" s="63"/>
      <c r="M24" s="63"/>
      <c r="N24" s="63"/>
    </row>
    <row r="25" spans="3:5" ht="12.75">
      <c r="C25" s="2"/>
      <c r="D25" s="3"/>
      <c r="E25" s="68"/>
    </row>
    <row r="26" spans="3:5" ht="12.75">
      <c r="C26" s="2"/>
      <c r="D26" s="3"/>
      <c r="E26" s="68"/>
    </row>
    <row r="27" spans="3:6" ht="12.75">
      <c r="C27" s="2"/>
      <c r="D27" s="3"/>
      <c r="E27" s="68"/>
      <c r="F27" s="69"/>
    </row>
    <row r="28" spans="3:6" ht="12.75">
      <c r="C28" s="2"/>
      <c r="D28" s="3"/>
      <c r="E28" s="68"/>
      <c r="F28" s="69"/>
    </row>
    <row r="29" spans="3:6" ht="12.75">
      <c r="C29" s="2"/>
      <c r="D29" s="3"/>
      <c r="E29" s="68"/>
      <c r="F29" s="69"/>
    </row>
    <row r="30" spans="3:6" ht="12.75">
      <c r="C30" s="2"/>
      <c r="D30" s="3"/>
      <c r="E30" s="68"/>
      <c r="F30" s="69"/>
    </row>
    <row r="31" spans="3:5" ht="12.75">
      <c r="C31" s="2"/>
      <c r="D31" s="3"/>
      <c r="E31" s="68"/>
    </row>
    <row r="32" spans="1:10" ht="25.5">
      <c r="A32" s="1"/>
      <c r="B32" s="1"/>
      <c r="C32" s="112" t="s">
        <v>0</v>
      </c>
      <c r="D32" s="112"/>
      <c r="E32" s="112"/>
      <c r="F32" s="112"/>
      <c r="G32" s="112"/>
      <c r="H32" s="112"/>
      <c r="I32" s="112"/>
      <c r="J32" s="112"/>
    </row>
    <row r="33" spans="3:6" ht="26.25" thickBot="1">
      <c r="C33" s="2"/>
      <c r="D33" s="3"/>
      <c r="E33" s="68"/>
      <c r="F33" s="5" t="s">
        <v>2</v>
      </c>
    </row>
    <row r="34" spans="1:10" ht="24.75" thickBot="1">
      <c r="A34" s="6" t="s">
        <v>3</v>
      </c>
      <c r="B34" s="7"/>
      <c r="C34" s="8"/>
      <c r="D34" s="9"/>
      <c r="E34" s="10" t="s">
        <v>119</v>
      </c>
      <c r="F34" s="11" t="s">
        <v>7</v>
      </c>
      <c r="G34" s="11" t="s">
        <v>120</v>
      </c>
      <c r="H34" s="12" t="s">
        <v>121</v>
      </c>
      <c r="I34" s="13" t="s">
        <v>122</v>
      </c>
      <c r="J34" s="14" t="s">
        <v>11</v>
      </c>
    </row>
    <row r="35" spans="1:10" ht="12.75">
      <c r="A35" s="29" t="s">
        <v>15</v>
      </c>
      <c r="B35" s="30"/>
      <c r="C35" s="30"/>
      <c r="D35" s="31"/>
      <c r="E35" s="32" t="s">
        <v>123</v>
      </c>
      <c r="F35" s="32" t="s">
        <v>20</v>
      </c>
      <c r="G35" s="70">
        <v>1</v>
      </c>
      <c r="H35" s="71">
        <v>6</v>
      </c>
      <c r="I35" s="71">
        <v>8</v>
      </c>
      <c r="J35" s="72">
        <f aca="true" t="shared" si="2" ref="J35:J43">SUM(G35:I35)</f>
        <v>15</v>
      </c>
    </row>
    <row r="36" spans="1:10" ht="12.75">
      <c r="A36" s="29" t="s">
        <v>23</v>
      </c>
      <c r="B36" s="30"/>
      <c r="C36" s="30"/>
      <c r="D36" s="31"/>
      <c r="E36" s="32" t="s">
        <v>124</v>
      </c>
      <c r="F36" s="32" t="s">
        <v>27</v>
      </c>
      <c r="G36" s="70">
        <v>2</v>
      </c>
      <c r="H36" s="71">
        <v>7</v>
      </c>
      <c r="I36" s="71">
        <v>9</v>
      </c>
      <c r="J36" s="73">
        <f>SUM(G36:I36)</f>
        <v>18</v>
      </c>
    </row>
    <row r="37" spans="1:10" ht="12.75">
      <c r="A37" s="29" t="s">
        <v>28</v>
      </c>
      <c r="B37" s="30"/>
      <c r="C37" s="30"/>
      <c r="D37" s="31"/>
      <c r="E37" s="32" t="s">
        <v>125</v>
      </c>
      <c r="F37" s="32" t="s">
        <v>32</v>
      </c>
      <c r="G37" s="70">
        <v>3</v>
      </c>
      <c r="H37" s="74">
        <v>10</v>
      </c>
      <c r="I37" s="74">
        <v>19</v>
      </c>
      <c r="J37" s="73">
        <f>SUM(G37:I37)</f>
        <v>32</v>
      </c>
    </row>
    <row r="38" spans="1:10" ht="12.75">
      <c r="A38" s="29" t="s">
        <v>34</v>
      </c>
      <c r="B38" s="30"/>
      <c r="C38" s="30"/>
      <c r="D38" s="31"/>
      <c r="E38" s="32" t="s">
        <v>126</v>
      </c>
      <c r="F38" s="32" t="s">
        <v>43</v>
      </c>
      <c r="G38" s="70">
        <v>5</v>
      </c>
      <c r="H38" s="71">
        <v>15</v>
      </c>
      <c r="I38" s="71">
        <v>17</v>
      </c>
      <c r="J38" s="73">
        <f t="shared" si="2"/>
        <v>37</v>
      </c>
    </row>
    <row r="39" spans="1:10" ht="13.5" thickBot="1">
      <c r="A39" s="45" t="s">
        <v>39</v>
      </c>
      <c r="B39" s="46"/>
      <c r="C39" s="46"/>
      <c r="D39" s="48"/>
      <c r="E39" s="49" t="s">
        <v>127</v>
      </c>
      <c r="F39" s="49" t="s">
        <v>76</v>
      </c>
      <c r="G39" s="75">
        <v>12</v>
      </c>
      <c r="H39" s="76">
        <v>13</v>
      </c>
      <c r="I39" s="76">
        <v>18</v>
      </c>
      <c r="J39" s="77">
        <f t="shared" si="2"/>
        <v>43</v>
      </c>
    </row>
    <row r="40" spans="1:10" ht="13.5" thickBot="1">
      <c r="A40" s="55" t="s">
        <v>45</v>
      </c>
      <c r="B40" s="78"/>
      <c r="C40" s="79"/>
      <c r="D40" s="80"/>
      <c r="E40" s="78" t="s">
        <v>128</v>
      </c>
      <c r="F40" s="78" t="s">
        <v>16</v>
      </c>
      <c r="G40" s="81">
        <v>16</v>
      </c>
      <c r="H40" s="82">
        <v>21</v>
      </c>
      <c r="I40" s="82" t="s">
        <v>129</v>
      </c>
      <c r="J40" s="83">
        <f t="shared" si="2"/>
        <v>37</v>
      </c>
    </row>
    <row r="41" spans="1:10" ht="12.75">
      <c r="A41" s="29" t="s">
        <v>49</v>
      </c>
      <c r="B41" s="84"/>
      <c r="C41" s="84"/>
      <c r="D41" s="58"/>
      <c r="E41" s="59" t="s">
        <v>130</v>
      </c>
      <c r="F41" s="59" t="s">
        <v>38</v>
      </c>
      <c r="G41" s="85">
        <v>4</v>
      </c>
      <c r="H41" s="86" t="s">
        <v>129</v>
      </c>
      <c r="I41" s="86" t="s">
        <v>131</v>
      </c>
      <c r="J41" s="73">
        <f>SUM(G41:I41)</f>
        <v>4</v>
      </c>
    </row>
    <row r="42" spans="1:10" ht="12.75">
      <c r="A42" s="29" t="s">
        <v>53</v>
      </c>
      <c r="B42" s="42"/>
      <c r="C42" s="66"/>
      <c r="D42" s="31"/>
      <c r="E42" s="32" t="s">
        <v>132</v>
      </c>
      <c r="F42" s="32" t="s">
        <v>70</v>
      </c>
      <c r="G42" s="70">
        <v>11</v>
      </c>
      <c r="H42" s="71" t="s">
        <v>129</v>
      </c>
      <c r="I42" s="71" t="s">
        <v>129</v>
      </c>
      <c r="J42" s="73">
        <f t="shared" si="2"/>
        <v>11</v>
      </c>
    </row>
    <row r="43" spans="1:10" ht="13.5" thickBot="1">
      <c r="A43" s="45" t="s">
        <v>57</v>
      </c>
      <c r="B43" s="46"/>
      <c r="C43" s="47"/>
      <c r="D43" s="48"/>
      <c r="E43" s="49" t="s">
        <v>133</v>
      </c>
      <c r="F43" s="49" t="s">
        <v>86</v>
      </c>
      <c r="G43" s="75">
        <v>14</v>
      </c>
      <c r="H43" s="75" t="s">
        <v>131</v>
      </c>
      <c r="I43" s="76" t="s">
        <v>129</v>
      </c>
      <c r="J43" s="77">
        <f t="shared" si="2"/>
        <v>14</v>
      </c>
    </row>
  </sheetData>
  <mergeCells count="2">
    <mergeCell ref="C1:J1"/>
    <mergeCell ref="C32:J3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SAGRADA 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SAFA 2</dc:creator>
  <cp:keywords/>
  <dc:description/>
  <cp:lastModifiedBy>SAFA 2</cp:lastModifiedBy>
  <cp:lastPrinted>2001-08-12T11:48:36Z</cp:lastPrinted>
  <dcterms:created xsi:type="dcterms:W3CDTF">2001-08-12T11:34:54Z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